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24226"/>
  <mc:AlternateContent xmlns:mc="http://schemas.openxmlformats.org/markup-compatibility/2006">
    <mc:Choice Requires="x15">
      <x15ac:absPath xmlns:x15ac="http://schemas.microsoft.com/office/spreadsheetml/2010/11/ac" url="C:\Users\blohmmic\Michigan State University\MSU Agronomy - MCPT\Year\2022\Entries\"/>
    </mc:Choice>
  </mc:AlternateContent>
  <xr:revisionPtr revIDLastSave="0" documentId="13_ncr:1_{CDB24AC5-3635-4AAF-B4A7-9ED6E7391E94}" xr6:coauthVersionLast="47" xr6:coauthVersionMax="47" xr10:uidLastSave="{00000000-0000-0000-0000-000000000000}"/>
  <bookViews>
    <workbookView xWindow="4815" yWindow="270" windowWidth="18390" windowHeight="14880" tabRatio="861" firstSheet="1" activeTab="1" xr2:uid="{00000000-000D-0000-FFFF-FFFF00000000}"/>
  </bookViews>
  <sheets>
    <sheet name="Procedures" sheetId="16" r:id="rId1"/>
    <sheet name="1) How To Use This Form" sheetId="1" r:id="rId2"/>
    <sheet name="2) 2022 Entry Form" sheetId="2" r:id="rId3"/>
    <sheet name="3) Seed Treatments" sheetId="17" r:id="rId4"/>
    <sheet name="4) Traits Table" sheetId="20" r:id="rId5"/>
    <sheet name="5) Invoice" sheetId="6" r:id="rId6"/>
    <sheet name="6) Seed list" sheetId="12" r:id="rId7"/>
    <sheet name="Shipping Label" sheetId="7" r:id="rId8"/>
  </sheets>
  <definedNames>
    <definedName name="_xlnm.Print_Area" localSheetId="1">'1) How To Use This Form'!$B$2:$K$33</definedName>
    <definedName name="_xlnm.Print_Area" localSheetId="2">'2) 2022 Entry Form'!$A$1:$M$56</definedName>
    <definedName name="_xlnm.Print_Area" localSheetId="3">'3) Seed Treatments'!$B$1:$B$60</definedName>
    <definedName name="_xlnm.Print_Area" localSheetId="5">'5) Invoice'!$B$2:$G$36</definedName>
    <definedName name="_xlnm.Print_Area" localSheetId="6">'6) Seed list'!$B$1:$I$48</definedName>
    <definedName name="_xlnm.Print_Area" localSheetId="0">Procedures!$B$1:$B$156</definedName>
    <definedName name="_xlnm.Print_Area" localSheetId="7">'Shipping Label'!$B$2:$M$24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2" l="1"/>
  <c r="I11" i="12" s="1"/>
  <c r="I48" i="12" s="1"/>
  <c r="E20" i="12"/>
  <c r="E21" i="12"/>
  <c r="E2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B4" i="17"/>
  <c r="B5"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3" i="20"/>
  <c r="B3" i="17"/>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11" i="12"/>
  <c r="F11" i="12"/>
  <c r="E12" i="12"/>
  <c r="E13" i="12"/>
  <c r="E14" i="12"/>
  <c r="E15" i="12"/>
  <c r="E16" i="12"/>
  <c r="E17" i="12"/>
  <c r="E18" i="12"/>
  <c r="E19"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11"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C11" i="12"/>
  <c r="A1" i="2"/>
  <c r="F49" i="2"/>
  <c r="B12" i="6"/>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C12" i="12"/>
  <c r="B11" i="6"/>
  <c r="B10" i="6"/>
  <c r="F56" i="2"/>
  <c r="C7" i="12"/>
  <c r="J49" i="2"/>
  <c r="I53" i="2" s="1"/>
  <c r="A2" i="2"/>
  <c r="M49" i="2"/>
  <c r="L49" i="2"/>
  <c r="K49" i="2"/>
  <c r="I54" i="2"/>
  <c r="L54" i="2" s="1"/>
  <c r="B27" i="6"/>
  <c r="G27" i="6" s="1"/>
  <c r="B15" i="6"/>
  <c r="D15" i="6"/>
  <c r="C15" i="6"/>
  <c r="G7" i="12"/>
  <c r="C5" i="12"/>
  <c r="G49" i="2"/>
  <c r="H49" i="2"/>
  <c r="I49" i="2"/>
  <c r="C4" i="6"/>
  <c r="B14" i="6"/>
  <c r="A5" i="2"/>
  <c r="B10" i="2"/>
  <c r="A4" i="2"/>
  <c r="A3" i="2"/>
  <c r="B5" i="7"/>
  <c r="B4" i="7"/>
  <c r="B2" i="7"/>
  <c r="B3" i="7"/>
  <c r="L53" i="2" l="1"/>
  <c r="B25" i="6"/>
  <c r="G25" i="6" s="1"/>
  <c r="I52" i="2"/>
  <c r="L52" i="2" s="1"/>
  <c r="L55" i="2" s="1"/>
  <c r="B22" i="6" l="1"/>
  <c r="G22" i="6" s="1"/>
  <c r="G31" i="6" s="1"/>
  <c r="G36" i="6" s="1"/>
</calcChain>
</file>

<file path=xl/sharedStrings.xml><?xml version="1.0" encoding="utf-8"?>
<sst xmlns="http://schemas.openxmlformats.org/spreadsheetml/2006/main" count="186" uniqueCount="164">
  <si>
    <t>How To Use This Form</t>
  </si>
  <si>
    <t>Step 1:</t>
  </si>
  <si>
    <t>Fill Out the following Company and Contact Information below.  The information entered below will be copied to subsequent forms or worksheets</t>
  </si>
  <si>
    <t>COMPANY INFORMATION</t>
  </si>
  <si>
    <t>COMPANY NAME:</t>
  </si>
  <si>
    <t>ADDRESS:</t>
  </si>
  <si>
    <t>CITY:</t>
  </si>
  <si>
    <t>STATE:</t>
  </si>
  <si>
    <t>ZIP:</t>
  </si>
  <si>
    <t>TELEPHONE:</t>
  </si>
  <si>
    <t>FAX:</t>
  </si>
  <si>
    <t>CO. WEBSITE:</t>
  </si>
  <si>
    <t>BRAND:</t>
  </si>
  <si>
    <t>CONTACT INFORMATION</t>
  </si>
  <si>
    <t xml:space="preserve"> NAME:</t>
  </si>
  <si>
    <t>CELL PHONE:</t>
  </si>
  <si>
    <t>E-mail:</t>
  </si>
  <si>
    <t>Date:</t>
  </si>
  <si>
    <t>Step 2:</t>
  </si>
  <si>
    <r>
      <t>Enter hybrids in the “</t>
    </r>
    <r>
      <rPr>
        <sz val="12"/>
        <color theme="3" tint="0.39997558519241921"/>
        <rFont val="Arial"/>
        <family val="2"/>
      </rPr>
      <t>2022 Entry Form</t>
    </r>
    <r>
      <rPr>
        <sz val="12"/>
        <rFont val="Arial"/>
        <family val="2"/>
      </rPr>
      <t xml:space="preserve">” worksheet.  Fill in the Relative Maturity (RM), GDD to silking and GDD to Black Layer for each hybrid.  Place a “1" in the appropriate zones matching Relatives Maturity (RM) of hybrid to zones.  </t>
    </r>
    <r>
      <rPr>
        <sz val="12"/>
        <color rgb="FFFF0000"/>
        <rFont val="Arial"/>
        <family val="2"/>
      </rPr>
      <t>Please note that seed treatment and transgenic trait information will now be entered on their own designated worksheets.</t>
    </r>
  </si>
  <si>
    <t>Step 3:</t>
  </si>
  <si>
    <t>Step 4:</t>
  </si>
  <si>
    <t>Step 5:</t>
  </si>
  <si>
    <t xml:space="preserve">Use the save as command to save the workbook.  Insert your brand name (2022 "Brand Name" MSU Corn Entry form.xls) into the file name.  </t>
  </si>
  <si>
    <t>Step 6:</t>
  </si>
  <si>
    <t xml:space="preserve">   Print a copy of all worksheets for your files.</t>
  </si>
  <si>
    <t>Step 7:</t>
  </si>
  <si>
    <t>Step 8:</t>
  </si>
  <si>
    <r>
      <t xml:space="preserve">E-mail a copy of the new file to Micalah Blohm at the following e-mail address: </t>
    </r>
    <r>
      <rPr>
        <sz val="12"/>
        <color rgb="FFFF0000"/>
        <rFont val="Arial"/>
        <family val="2"/>
      </rPr>
      <t xml:space="preserve"> blohmmic@msu.edu</t>
    </r>
    <r>
      <rPr>
        <sz val="12"/>
        <rFont val="Arial"/>
        <family val="2"/>
      </rPr>
      <t xml:space="preserve"> by the March 15, 2022 deadline date.</t>
    </r>
  </si>
  <si>
    <t>Step 9:</t>
  </si>
  <si>
    <r>
      <t>Print a copy of the “</t>
    </r>
    <r>
      <rPr>
        <sz val="12"/>
        <color theme="3" tint="0.39997558519241921"/>
        <rFont val="Arial"/>
        <family val="2"/>
      </rPr>
      <t>Seed List</t>
    </r>
    <r>
      <rPr>
        <sz val="12"/>
        <rFont val="Arial"/>
        <family val="2"/>
      </rPr>
      <t>” worksheet for packaging the correct amount of seed.</t>
    </r>
  </si>
  <si>
    <t>2022 Michigan State University</t>
  </si>
  <si>
    <t>Corn Performance Trials</t>
  </si>
  <si>
    <t>Entry Application Form</t>
  </si>
  <si>
    <r>
      <t xml:space="preserve">Office Use Only </t>
    </r>
    <r>
      <rPr>
        <b/>
        <sz val="11"/>
        <rFont val="Times New Roman"/>
        <family val="1"/>
      </rPr>
      <t>Code Number</t>
    </r>
  </si>
  <si>
    <t xml:space="preserve">GRAIN TRIALS  </t>
  </si>
  <si>
    <t>SILAGE TRIALS</t>
  </si>
  <si>
    <t>ZONE 1</t>
  </si>
  <si>
    <t>ZONE 2</t>
  </si>
  <si>
    <t>ZONE 3</t>
  </si>
  <si>
    <t>ZONE 4</t>
  </si>
  <si>
    <t>CONV.</t>
  </si>
  <si>
    <t xml:space="preserve"> ZONE 2/3</t>
  </si>
  <si>
    <t xml:space="preserve"> BRAND NAME:</t>
  </si>
  <si>
    <t>Branch</t>
  </si>
  <si>
    <t>Allegan</t>
  </si>
  <si>
    <t>Huron</t>
  </si>
  <si>
    <t>Iosco</t>
  </si>
  <si>
    <t>Z2 Ingham</t>
  </si>
  <si>
    <t>Lenawee</t>
  </si>
  <si>
    <t>Z3 Huron</t>
  </si>
  <si>
    <t>Cass</t>
  </si>
  <si>
    <t>Ingham</t>
  </si>
  <si>
    <t>Montcalm</t>
  </si>
  <si>
    <t>Presque Isle</t>
  </si>
  <si>
    <t>Z3 Montcalm</t>
  </si>
  <si>
    <t>List Hybrid NUMBERS below:</t>
  </si>
  <si>
    <t>Washtenaw</t>
  </si>
  <si>
    <t>Saginaw</t>
  </si>
  <si>
    <t>Mason</t>
  </si>
  <si>
    <t>Wexford</t>
  </si>
  <si>
    <t>Z2 Saginaw</t>
  </si>
  <si>
    <t>Wood (OH)</t>
  </si>
  <si>
    <t>Z2 Ottawa</t>
  </si>
  <si>
    <t xml:space="preserve"> </t>
  </si>
  <si>
    <t>TOTAL ENTRIES PER ZONE:</t>
  </si>
  <si>
    <t>I hereby certify that all seed treatment product(s) applied is(are) correctly identified on this form and that no other seed treatment product(s) have been applied.</t>
  </si>
  <si>
    <t xml:space="preserve">Corn Grain Trials  </t>
  </si>
  <si>
    <t>entries @ $275.00</t>
  </si>
  <si>
    <t xml:space="preserve">Conventional Grain Trials  </t>
  </si>
  <si>
    <t xml:space="preserve">Corn Silage Trials  </t>
  </si>
  <si>
    <t>entries @ $440.00</t>
  </si>
  <si>
    <t>TOTAL FEES</t>
  </si>
  <si>
    <t>Signature:</t>
  </si>
  <si>
    <t xml:space="preserve">Seed Treatments </t>
  </si>
  <si>
    <t>Hybrid</t>
  </si>
  <si>
    <t>Fungicide</t>
  </si>
  <si>
    <t>Insecticide</t>
  </si>
  <si>
    <t>Trait Package</t>
  </si>
  <si>
    <t>The Handy Bt Trait Table can be used as a guide in filling the information requested</t>
  </si>
  <si>
    <r>
      <t>Hybrid</t>
    </r>
    <r>
      <rPr>
        <b/>
        <vertAlign val="superscript"/>
        <sz val="12"/>
        <color theme="0"/>
        <rFont val="Arial"/>
        <family val="2"/>
      </rPr>
      <t>1</t>
    </r>
  </si>
  <si>
    <r>
      <t>Trait Package</t>
    </r>
    <r>
      <rPr>
        <b/>
        <vertAlign val="superscript"/>
        <sz val="12"/>
        <color rgb="FFFF0000"/>
        <rFont val="Arial"/>
        <family val="2"/>
      </rPr>
      <t>1</t>
    </r>
  </si>
  <si>
    <r>
      <t>Other</t>
    </r>
    <r>
      <rPr>
        <b/>
        <vertAlign val="superscript"/>
        <sz val="12"/>
        <color rgb="FFFF0000"/>
        <rFont val="Arial"/>
        <family val="2"/>
      </rPr>
      <t>3</t>
    </r>
  </si>
  <si>
    <t>Traits</t>
  </si>
  <si>
    <t>Code</t>
  </si>
  <si>
    <t>CONV</t>
  </si>
  <si>
    <t>Conventional</t>
  </si>
  <si>
    <t>GT</t>
  </si>
  <si>
    <t>Glyphosate Tolerant (RR)</t>
  </si>
  <si>
    <t>LL</t>
  </si>
  <si>
    <t>Liberty Link</t>
  </si>
  <si>
    <t>CB</t>
  </si>
  <si>
    <t>Corn Borer</t>
  </si>
  <si>
    <t>RW</t>
  </si>
  <si>
    <t>Corn Rootworm</t>
  </si>
  <si>
    <t>DT</t>
  </si>
  <si>
    <t>Drought Tolerant</t>
  </si>
  <si>
    <t>Provide the name of the trait package</t>
  </si>
  <si>
    <t>Using the "Traits" table above, list all codes that apply to the hybrid trait package</t>
  </si>
  <si>
    <t>List all other hybrid traits not included in the Traits table that you would like to be included in the bulletin</t>
  </si>
  <si>
    <t>2022 Invoice</t>
  </si>
  <si>
    <t>Department of Plant, Soil, and Microbial Sciences</t>
  </si>
  <si>
    <t>INVOICE:</t>
  </si>
  <si>
    <t>Michigan Corn Performance Trials</t>
  </si>
  <si>
    <t>1066 Bogue Street</t>
  </si>
  <si>
    <t>DATE:</t>
  </si>
  <si>
    <t>286 Plant &amp; Soil Sciences Building</t>
  </si>
  <si>
    <t>East Lansing, MI   48824-1325</t>
  </si>
  <si>
    <r>
      <t xml:space="preserve">Please make check payable to </t>
    </r>
    <r>
      <rPr>
        <b/>
        <sz val="9"/>
        <color rgb="FF00B050"/>
        <rFont val="Arial"/>
        <family val="2"/>
      </rPr>
      <t>MICHIGAN STATE UNIVERSITY</t>
    </r>
    <r>
      <rPr>
        <sz val="9"/>
        <rFont val="Arial"/>
        <family val="2"/>
      </rPr>
      <t xml:space="preserve"> and mail to:</t>
    </r>
  </si>
  <si>
    <t>BILL TO:</t>
  </si>
  <si>
    <t>Michigan State University</t>
  </si>
  <si>
    <t>Micalah Blohm</t>
  </si>
  <si>
    <t>286 Plant and Soil Sciences Building</t>
  </si>
  <si>
    <t>East Lansing, MI 48824-1325</t>
  </si>
  <si>
    <t>ORDER NO.</t>
  </si>
  <si>
    <t>DATE SHIPPED</t>
  </si>
  <si>
    <t>SHIPPED VIA</t>
  </si>
  <si>
    <t>F.O.B.</t>
  </si>
  <si>
    <t>TERMS</t>
  </si>
  <si>
    <t>Submit payment with entry forms by March 15, 2022</t>
  </si>
  <si>
    <t>No. Entries.</t>
  </si>
  <si>
    <t>DESCRIPTION</t>
  </si>
  <si>
    <t>UNIT PRICE</t>
  </si>
  <si>
    <t>TOTAL</t>
  </si>
  <si>
    <t>Grain Performance Trials</t>
  </si>
  <si>
    <t>Entries for Zones 1, 2, 3 and 4 (three locations per zone).</t>
  </si>
  <si>
    <t>Conventional Grain Performance Trials</t>
  </si>
  <si>
    <t>Entries into the Conventional Trials  Zone 2/3 (three locations only).</t>
  </si>
  <si>
    <t>Silage Performance Trials</t>
  </si>
  <si>
    <t>Entries for Zones 1, 2/3 and 4 (three locations per zone).</t>
  </si>
  <si>
    <t>SUBTOTAL</t>
  </si>
  <si>
    <t>SHIPPING &amp; HANDLING</t>
  </si>
  <si>
    <t>TOTAL DUE:</t>
  </si>
  <si>
    <t>Michigan State Corn Performance Trials</t>
  </si>
  <si>
    <t>Seed List</t>
  </si>
  <si>
    <t>Maturity</t>
  </si>
  <si>
    <t>Seed Treatment</t>
  </si>
  <si>
    <t>Total</t>
  </si>
  <si>
    <t>LBS</t>
  </si>
  <si>
    <t>Hybrid Name/ Number:</t>
  </si>
  <si>
    <t>RM</t>
  </si>
  <si>
    <t>Zones</t>
  </si>
  <si>
    <t>Seed</t>
  </si>
  <si>
    <t>Total Pounds of Seed:</t>
  </si>
  <si>
    <r>
      <t>Trait(s)</t>
    </r>
    <r>
      <rPr>
        <b/>
        <vertAlign val="superscript"/>
        <sz val="12"/>
        <color rgb="FFFF0000"/>
        <rFont val="Arial"/>
        <family val="2"/>
      </rPr>
      <t>2</t>
    </r>
  </si>
  <si>
    <t>Submit a copy of the "Invoice" to your accounts payable department for payment.</t>
  </si>
  <si>
    <t>Silk</t>
  </si>
  <si>
    <t>BL</t>
  </si>
  <si>
    <r>
      <t>97/98</t>
    </r>
    <r>
      <rPr>
        <b/>
        <vertAlign val="superscript"/>
        <sz val="10"/>
        <rFont val="Times New Roman"/>
        <family val="1"/>
      </rPr>
      <t>3</t>
    </r>
  </si>
  <si>
    <r>
      <t>89/90</t>
    </r>
    <r>
      <rPr>
        <b/>
        <vertAlign val="superscript"/>
        <sz val="10"/>
        <rFont val="Times New Roman"/>
        <family val="1"/>
      </rPr>
      <t>3</t>
    </r>
  </si>
  <si>
    <r>
      <t>101/102</t>
    </r>
    <r>
      <rPr>
        <b/>
        <vertAlign val="superscript"/>
        <sz val="10"/>
        <rFont val="Times New Roman"/>
        <family val="1"/>
      </rPr>
      <t>3</t>
    </r>
  </si>
  <si>
    <r>
      <t>110/111</t>
    </r>
    <r>
      <rPr>
        <b/>
        <vertAlign val="superscript"/>
        <sz val="10"/>
        <rFont val="Times New Roman"/>
        <family val="1"/>
      </rPr>
      <t>3</t>
    </r>
  </si>
  <si>
    <r>
      <t>104/105</t>
    </r>
    <r>
      <rPr>
        <b/>
        <vertAlign val="superscript"/>
        <sz val="10"/>
        <rFont val="Times New Roman"/>
        <family val="1"/>
      </rPr>
      <t>3</t>
    </r>
  </si>
  <si>
    <r>
      <t>RM Days</t>
    </r>
    <r>
      <rPr>
        <b/>
        <vertAlign val="superscript"/>
        <sz val="14"/>
        <rFont val="Times New Roman"/>
        <family val="1"/>
      </rPr>
      <t>1</t>
    </r>
  </si>
  <si>
    <r>
      <rPr>
        <b/>
        <vertAlign val="superscript"/>
        <sz val="10"/>
        <rFont val="Arial"/>
        <family val="2"/>
      </rPr>
      <t xml:space="preserve">1 </t>
    </r>
    <r>
      <rPr>
        <b/>
        <sz val="10"/>
        <rFont val="Arial"/>
        <family val="2"/>
      </rPr>
      <t>Relative Maturity in Days (RM)</t>
    </r>
  </si>
  <si>
    <r>
      <rPr>
        <b/>
        <vertAlign val="superscript"/>
        <sz val="10"/>
        <rFont val="Arial"/>
        <family val="2"/>
      </rPr>
      <t xml:space="preserve">3 </t>
    </r>
    <r>
      <rPr>
        <b/>
        <sz val="10"/>
        <rFont val="Arial"/>
        <family val="2"/>
      </rPr>
      <t>Relative Matruity Split between Early and Late trials within the zone</t>
    </r>
  </si>
  <si>
    <r>
      <t>107/108</t>
    </r>
    <r>
      <rPr>
        <b/>
        <vertAlign val="superscript"/>
        <sz val="10"/>
        <rFont val="Times New Roman"/>
        <family val="1"/>
      </rPr>
      <t>3</t>
    </r>
  </si>
  <si>
    <t xml:space="preserve">                        Grain Locations Map                                                                        Silage Locations Map</t>
  </si>
  <si>
    <t>Traits Table</t>
  </si>
  <si>
    <t xml:space="preserve">      * information requested for agronomic research purposes, including estimating field dry down rates.</t>
  </si>
  <si>
    <r>
      <rPr>
        <b/>
        <vertAlign val="superscript"/>
        <sz val="10"/>
        <rFont val="Arial"/>
        <family val="2"/>
      </rPr>
      <t xml:space="preserve">2 </t>
    </r>
    <r>
      <rPr>
        <b/>
        <sz val="10"/>
        <rFont val="Arial"/>
        <family val="2"/>
      </rPr>
      <t>Growing Degrees Units from planting to Silking (Silk) and Physiological maturity (Black layer, BL)</t>
    </r>
  </si>
  <si>
    <r>
      <t>Growing Degree Units</t>
    </r>
    <r>
      <rPr>
        <b/>
        <vertAlign val="superscript"/>
        <sz val="10"/>
        <rFont val="Times New Roman"/>
        <family val="1"/>
      </rPr>
      <t>2</t>
    </r>
  </si>
  <si>
    <r>
      <t xml:space="preserve">Go to the “Seed Treatments” worksheet -- hybrid name will be populated here.  Enter the name(s) of ALL </t>
    </r>
    <r>
      <rPr>
        <sz val="12"/>
        <color theme="1"/>
        <rFont val="Arial"/>
        <family val="2"/>
      </rPr>
      <t xml:space="preserve">fungicide and insecticide </t>
    </r>
    <r>
      <rPr>
        <sz val="12"/>
        <rFont val="Arial"/>
        <family val="2"/>
      </rPr>
      <t xml:space="preserve">seed treatments.  </t>
    </r>
    <r>
      <rPr>
        <sz val="12"/>
        <color rgb="FFFF0000"/>
        <rFont val="Arial"/>
        <family val="2"/>
      </rPr>
      <t>Please note that the 2022 Bulletin will NOT include seed treatment information - this list is strictly for the safe handling of all incoming seed.</t>
    </r>
  </si>
  <si>
    <t>Go to the "Traits Table" worksheet -- hybrid name will be populated here.  Enter the trait package that corresponds with each hybrid.  Next, using the "Traits Table", list all traits that correspond with each trait package.  Under the "Other" column, please be sure to list any trait characteristcis not found in the "Traits Table" that you would like to appear in the final bulletin.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</si>
</sst>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44" x14ac:knownFonts="1">
    <font>
      <sz val="10"/>
      <name val="Arial"/>
    </font>
    <font>
      <sz val="8"/>
      <name val="Arial"/>
      <family val="2"/>
    </font>
    <font>
      <sz val="12"/>
      <name val="Times New Roman"/>
      <family val="1"/>
    </font>
    <font>
      <b/>
      <sz val="12"/>
      <name val="Times New Roman"/>
      <family val="1"/>
    </font>
    <font>
      <b/>
      <u/>
      <sz val="11"/>
      <name val="Times New Roman"/>
      <family val="1"/>
    </font>
    <font>
      <b/>
      <sz val="11"/>
      <name val="Times New Roman"/>
      <family val="1"/>
    </font>
    <font>
      <sz val="11"/>
      <name val="Times New Roman"/>
      <family val="1"/>
    </font>
    <font>
      <b/>
      <sz val="11"/>
      <name val="Arial"/>
      <family val="2"/>
    </font>
    <font>
      <sz val="12"/>
      <name val="Arial"/>
      <family val="2"/>
    </font>
    <font>
      <b/>
      <sz val="35"/>
      <name val="Arial"/>
      <family val="2"/>
    </font>
    <font>
      <b/>
      <sz val="9"/>
      <name val="Arial"/>
      <family val="2"/>
    </font>
    <font>
      <sz val="9"/>
      <name val="Arial"/>
      <family val="2"/>
    </font>
    <font>
      <sz val="11"/>
      <name val="Arial"/>
      <family val="2"/>
    </font>
    <font>
      <u/>
      <sz val="10"/>
      <color indexed="12"/>
      <name val="Arial"/>
      <family val="2"/>
    </font>
    <font>
      <sz val="16"/>
      <name val="Arial"/>
      <family val="2"/>
    </font>
    <font>
      <sz val="16"/>
      <name val="Times New Roman"/>
      <family val="1"/>
    </font>
    <font>
      <b/>
      <sz val="12"/>
      <name val="Arial"/>
      <family val="2"/>
    </font>
    <font>
      <b/>
      <sz val="10"/>
      <name val="Arial"/>
      <family val="2"/>
    </font>
    <font>
      <b/>
      <sz val="10"/>
      <name val="Times New Roman"/>
      <family val="1"/>
    </font>
    <font>
      <sz val="10"/>
      <name val="Arial"/>
      <family val="2"/>
    </font>
    <font>
      <b/>
      <sz val="9"/>
      <color rgb="FF00B050"/>
      <name val="Arial"/>
      <family val="2"/>
    </font>
    <font>
      <b/>
      <sz val="9"/>
      <name val="Times New Roman"/>
      <family val="1"/>
    </font>
    <font>
      <b/>
      <sz val="18"/>
      <color theme="0"/>
      <name val="Times New Roman"/>
      <family val="1"/>
    </font>
    <font>
      <b/>
      <sz val="14"/>
      <name val="Arial"/>
      <family val="2"/>
    </font>
    <font>
      <b/>
      <sz val="11"/>
      <color theme="1"/>
      <name val="Times New Roman"/>
      <family val="1"/>
    </font>
    <font>
      <b/>
      <vertAlign val="superscript"/>
      <sz val="10"/>
      <name val="Times New Roman"/>
      <family val="1"/>
    </font>
    <font>
      <sz val="12"/>
      <color rgb="FFFF0000"/>
      <name val="Arial"/>
      <family val="2"/>
    </font>
    <font>
      <sz val="12"/>
      <color theme="3" tint="0.39997558519241921"/>
      <name val="Arial"/>
      <family val="2"/>
    </font>
    <font>
      <sz val="10"/>
      <color rgb="FFFF0000"/>
      <name val="Arial"/>
      <family val="2"/>
    </font>
    <font>
      <sz val="14"/>
      <name val="Arial"/>
      <family val="2"/>
    </font>
    <font>
      <b/>
      <sz val="18"/>
      <name val="Arial"/>
      <family val="2"/>
    </font>
    <font>
      <b/>
      <vertAlign val="superscript"/>
      <sz val="12"/>
      <color rgb="FFFF0000"/>
      <name val="Arial"/>
      <family val="2"/>
    </font>
    <font>
      <sz val="8"/>
      <name val="Arial"/>
    </font>
    <font>
      <b/>
      <vertAlign val="superscript"/>
      <sz val="12"/>
      <color theme="0"/>
      <name val="Arial"/>
      <family val="2"/>
    </font>
    <font>
      <b/>
      <vertAlign val="superscript"/>
      <sz val="10"/>
      <name val="Arial"/>
      <family val="2"/>
    </font>
    <font>
      <u/>
      <sz val="16"/>
      <name val="Arial"/>
      <family val="2"/>
    </font>
    <font>
      <sz val="10"/>
      <color rgb="FFC5D9F1"/>
      <name val="Arial"/>
      <family val="2"/>
    </font>
    <font>
      <sz val="12"/>
      <color theme="1"/>
      <name val="Arial"/>
      <family val="2"/>
    </font>
    <font>
      <u/>
      <sz val="12"/>
      <color theme="1"/>
      <name val="Arial"/>
      <family val="2"/>
    </font>
    <font>
      <b/>
      <sz val="14"/>
      <name val="Times New Roman"/>
      <family val="1"/>
    </font>
    <font>
      <b/>
      <vertAlign val="superscript"/>
      <sz val="14"/>
      <name val="Times New Roman"/>
      <family val="1"/>
    </font>
    <font>
      <b/>
      <sz val="18"/>
      <color theme="1"/>
      <name val="Calibri"/>
      <family val="2"/>
      <scheme val="minor"/>
    </font>
    <font>
      <b/>
      <sz val="28"/>
      <color theme="1"/>
      <name val="Calibri"/>
      <family val="2"/>
      <scheme val="minor"/>
    </font>
    <font>
      <b/>
      <sz val="18"/>
      <name val="Calibri"/>
      <family val="2"/>
      <scheme val="minor"/>
    </font>
  </fonts>
  <fills count="15">
    <fill>
      <patternFill patternType="none"/>
    </fill>
    <fill>
      <patternFill patternType="gray125"/>
    </fill>
    <fill>
      <patternFill patternType="solid">
        <fgColor indexed="9"/>
        <bgColor indexed="64"/>
      </patternFill>
    </fill>
    <fill>
      <patternFill patternType="gray125">
        <fgColor indexed="8"/>
        <bgColor indexed="9"/>
      </patternFill>
    </fill>
    <fill>
      <patternFill patternType="solid">
        <fgColor rgb="FFCCFFCC"/>
        <bgColor indexed="64"/>
      </patternFill>
    </fill>
    <fill>
      <patternFill patternType="solid">
        <fgColor rgb="FFFFFF99"/>
        <bgColor indexed="64"/>
      </patternFill>
    </fill>
    <fill>
      <patternFill patternType="solid">
        <fgColor rgb="FFC5D9F1"/>
        <bgColor indexed="64"/>
      </patternFill>
    </fill>
    <fill>
      <patternFill patternType="solid">
        <fgColor rgb="FF099560"/>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gray125">
        <fgColor indexed="8"/>
        <bgColor theme="0"/>
      </patternFill>
    </fill>
    <fill>
      <patternFill patternType="solid">
        <fgColor theme="4" tint="0.59999389629810485"/>
        <bgColor indexed="64"/>
      </patternFill>
    </fill>
  </fills>
  <borders count="108">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8"/>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top style="thin">
        <color indexed="64"/>
      </top>
      <bottom style="medium">
        <color indexed="64"/>
      </bottom>
      <diagonal/>
    </border>
    <border>
      <left style="thin">
        <color indexed="8"/>
      </left>
      <right/>
      <top style="medium">
        <color indexed="64"/>
      </top>
      <bottom style="double">
        <color indexed="64"/>
      </bottom>
      <diagonal/>
    </border>
    <border>
      <left style="thin">
        <color indexed="64"/>
      </left>
      <right style="double">
        <color indexed="64"/>
      </right>
      <top/>
      <bottom/>
      <diagonal/>
    </border>
    <border>
      <left/>
      <right style="double">
        <color auto="1"/>
      </right>
      <top/>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style="double">
        <color auto="1"/>
      </bottom>
      <diagonal/>
    </border>
    <border>
      <left style="thin">
        <color indexed="8"/>
      </left>
      <right style="double">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8"/>
      </top>
      <bottom/>
      <diagonal/>
    </border>
    <border>
      <left/>
      <right style="double">
        <color indexed="64"/>
      </right>
      <top style="medium">
        <color indexed="8"/>
      </top>
      <bottom style="medium">
        <color indexed="8"/>
      </bottom>
      <diagonal/>
    </border>
    <border>
      <left style="thin">
        <color indexed="64"/>
      </left>
      <right style="thin">
        <color indexed="64"/>
      </right>
      <top style="medium">
        <color indexed="64"/>
      </top>
      <bottom/>
      <diagonal/>
    </border>
    <border>
      <left/>
      <right/>
      <top/>
      <bottom style="medium">
        <color auto="1"/>
      </bottom>
      <diagonal/>
    </border>
    <border>
      <left/>
      <right style="medium">
        <color rgb="FFFF0000"/>
      </right>
      <top/>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medium">
        <color rgb="FFFF0000"/>
      </left>
      <right style="thin">
        <color indexed="64"/>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double">
        <color indexed="64"/>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8"/>
      </left>
      <right/>
      <top style="medium">
        <color indexed="8"/>
      </top>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8"/>
      </right>
      <top/>
      <bottom/>
      <diagonal/>
    </border>
    <border>
      <left/>
      <right/>
      <top/>
      <bottom style="medium">
        <color indexed="8"/>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8"/>
      </top>
      <bottom/>
      <diagonal/>
    </border>
    <border>
      <left/>
      <right style="medium">
        <color indexed="8"/>
      </right>
      <top style="medium">
        <color indexed="8"/>
      </top>
      <bottom/>
      <diagonal/>
    </border>
    <border>
      <left style="medium">
        <color indexed="64"/>
      </left>
      <right/>
      <top/>
      <bottom style="medium">
        <color indexed="64"/>
      </bottom>
      <diagonal/>
    </border>
    <border>
      <left/>
      <right style="medium">
        <color indexed="8"/>
      </right>
      <top/>
      <bottom style="medium">
        <color indexed="64"/>
      </bottom>
      <diagonal/>
    </border>
    <border>
      <left/>
      <right style="medium">
        <color indexed="8"/>
      </right>
      <top style="medium">
        <color indexed="8"/>
      </top>
      <bottom style="medium">
        <color indexed="8"/>
      </bottom>
      <diagonal/>
    </border>
    <border>
      <left style="thin">
        <color indexed="64"/>
      </left>
      <right style="medium">
        <color indexed="8"/>
      </right>
      <top/>
      <bottom/>
      <diagonal/>
    </border>
    <border>
      <left style="thin">
        <color indexed="64"/>
      </left>
      <right style="medium">
        <color indexed="8"/>
      </right>
      <top/>
      <bottom style="medium">
        <color indexed="64"/>
      </bottom>
      <diagonal/>
    </border>
    <border>
      <left/>
      <right style="medium">
        <color indexed="64"/>
      </right>
      <top style="medium">
        <color indexed="64"/>
      </top>
      <bottom style="double">
        <color indexed="64"/>
      </bottom>
      <diagonal/>
    </border>
    <border>
      <left style="thin">
        <color auto="1"/>
      </left>
      <right style="medium">
        <color indexed="8"/>
      </right>
      <top style="medium">
        <color indexed="64"/>
      </top>
      <bottom style="medium">
        <color indexed="64"/>
      </bottom>
      <diagonal/>
    </border>
    <border>
      <left style="thin">
        <color auto="1"/>
      </left>
      <right style="medium">
        <color indexed="8"/>
      </right>
      <top style="medium">
        <color indexed="64"/>
      </top>
      <bottom style="thin">
        <color indexed="64"/>
      </bottom>
      <diagonal/>
    </border>
    <border>
      <left style="thin">
        <color auto="1"/>
      </left>
      <right style="medium">
        <color indexed="8"/>
      </right>
      <top style="thin">
        <color indexed="64"/>
      </top>
      <bottom style="thin">
        <color indexed="64"/>
      </bottom>
      <diagonal/>
    </border>
    <border>
      <left style="thin">
        <color auto="1"/>
      </left>
      <right style="medium">
        <color indexed="8"/>
      </right>
      <top style="thin">
        <color indexed="64"/>
      </top>
      <bottom style="medium">
        <color indexed="64"/>
      </bottom>
      <diagonal/>
    </border>
    <border>
      <left style="thin">
        <color indexed="8"/>
      </left>
      <right style="medium">
        <color indexed="8"/>
      </right>
      <top style="medium">
        <color indexed="64"/>
      </top>
      <bottom style="double">
        <color indexed="64"/>
      </bottom>
      <diagonal/>
    </border>
    <border>
      <left style="medium">
        <color indexed="8"/>
      </left>
      <right/>
      <top style="medium">
        <color indexed="8"/>
      </top>
      <bottom style="medium">
        <color indexed="8"/>
      </bottom>
      <diagonal/>
    </border>
    <border>
      <left/>
      <right/>
      <top style="double">
        <color indexed="64"/>
      </top>
      <bottom style="double">
        <color indexed="64"/>
      </bottom>
      <diagonal/>
    </border>
    <border>
      <left style="double">
        <color indexed="64"/>
      </left>
      <right/>
      <top/>
      <bottom style="medium">
        <color indexed="64"/>
      </bottom>
      <diagonal/>
    </border>
    <border>
      <left style="medium">
        <color auto="1"/>
      </left>
      <right/>
      <top style="thin">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auto="1"/>
      </left>
      <right style="thin">
        <color auto="1"/>
      </right>
      <top/>
      <bottom style="medium">
        <color auto="1"/>
      </bottom>
      <diagonal/>
    </border>
    <border>
      <left style="thin">
        <color indexed="64"/>
      </left>
      <right style="double">
        <color indexed="64"/>
      </right>
      <top/>
      <bottom style="medium">
        <color auto="1"/>
      </bottom>
      <diagonal/>
    </border>
    <border>
      <left style="thin">
        <color auto="1"/>
      </left>
      <right style="thin">
        <color auto="1"/>
      </right>
      <top style="double">
        <color indexed="64"/>
      </top>
      <bottom style="thin">
        <color auto="1"/>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bottom style="medium">
        <color indexed="8"/>
      </bottom>
      <diagonal/>
    </border>
    <border>
      <left/>
      <right style="double">
        <color indexed="64"/>
      </right>
      <top/>
      <bottom style="medium">
        <color indexed="8"/>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rgb="FFFF0000"/>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medium">
        <color auto="1"/>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344">
    <xf numFmtId="0" fontId="0" fillId="0" borderId="0" xfId="0"/>
    <xf numFmtId="0" fontId="0" fillId="2" borderId="0" xfId="0" applyFill="1"/>
    <xf numFmtId="0" fontId="6" fillId="2" borderId="5"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2" xfId="0" applyFont="1" applyFill="1" applyBorder="1" applyAlignment="1">
      <alignment horizontal="center" vertical="top" wrapText="1"/>
    </xf>
    <xf numFmtId="0" fontId="11" fillId="2" borderId="0" xfId="0" applyFont="1" applyFill="1" applyAlignment="1">
      <alignment vertical="top" wrapText="1"/>
    </xf>
    <xf numFmtId="0" fontId="11" fillId="2" borderId="0" xfId="0" applyFont="1" applyFill="1" applyAlignment="1">
      <alignment wrapText="1"/>
    </xf>
    <xf numFmtId="0" fontId="10" fillId="2" borderId="5" xfId="0" applyFont="1" applyFill="1" applyBorder="1" applyAlignment="1">
      <alignment horizontal="center" vertical="center" wrapText="1"/>
    </xf>
    <xf numFmtId="0" fontId="11" fillId="2" borderId="5"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0" xfId="0" applyFont="1" applyFill="1" applyAlignment="1">
      <alignment vertical="center" wrapText="1"/>
    </xf>
    <xf numFmtId="0" fontId="12" fillId="2" borderId="5" xfId="0" applyFont="1" applyFill="1" applyBorder="1" applyAlignment="1">
      <alignment horizontal="center" vertical="center" wrapText="1"/>
    </xf>
    <xf numFmtId="8" fontId="12" fillId="2" borderId="5"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 xfId="0" applyFont="1" applyFill="1" applyBorder="1" applyAlignment="1">
      <alignment horizontal="center" vertical="center" wrapText="1"/>
    </xf>
    <xf numFmtId="164" fontId="12" fillId="2" borderId="5" xfId="0" applyNumberFormat="1" applyFont="1" applyFill="1" applyBorder="1" applyAlignment="1">
      <alignment horizontal="center" vertical="center" wrapText="1"/>
    </xf>
    <xf numFmtId="164" fontId="12" fillId="2" borderId="13" xfId="0" applyNumberFormat="1" applyFont="1" applyFill="1" applyBorder="1" applyAlignment="1">
      <alignment horizontal="center" vertical="center" wrapText="1"/>
    </xf>
    <xf numFmtId="0" fontId="0" fillId="2" borderId="2" xfId="0" applyFill="1" applyBorder="1"/>
    <xf numFmtId="0" fontId="0" fillId="2" borderId="14" xfId="0" applyFill="1" applyBorder="1" applyAlignment="1">
      <alignment horizontal="right"/>
    </xf>
    <xf numFmtId="0" fontId="17" fillId="2" borderId="14" xfId="0" applyFont="1" applyFill="1" applyBorder="1"/>
    <xf numFmtId="0" fontId="0" fillId="2" borderId="0" xfId="0" applyFill="1" applyAlignment="1">
      <alignment horizontal="left" indent="1"/>
    </xf>
    <xf numFmtId="165" fontId="0" fillId="2" borderId="0" xfId="0" applyNumberFormat="1" applyFill="1" applyAlignment="1">
      <alignment horizontal="left" indent="1"/>
    </xf>
    <xf numFmtId="0" fontId="15" fillId="2" borderId="0" xfId="0" applyFont="1" applyFill="1" applyAlignment="1">
      <alignment horizontal="left"/>
    </xf>
    <xf numFmtId="0" fontId="0" fillId="0" borderId="0" xfId="0" applyAlignment="1">
      <alignment horizontal="center"/>
    </xf>
    <xf numFmtId="0" fontId="0" fillId="0" borderId="0" xfId="0" applyAlignment="1">
      <alignment horizontal="left"/>
    </xf>
    <xf numFmtId="0" fontId="12" fillId="0" borderId="5" xfId="0" applyFont="1" applyBorder="1" applyAlignment="1">
      <alignment horizontal="center" vertical="center" wrapText="1"/>
    </xf>
    <xf numFmtId="0" fontId="6" fillId="2" borderId="1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27"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28" xfId="0" applyFont="1" applyFill="1" applyBorder="1" applyAlignment="1">
      <alignment horizontal="center" vertical="top" wrapText="1"/>
    </xf>
    <xf numFmtId="0" fontId="6" fillId="2" borderId="11" xfId="0" applyFont="1" applyFill="1" applyBorder="1" applyAlignment="1">
      <alignment horizontal="center" vertical="top" wrapText="1"/>
    </xf>
    <xf numFmtId="49" fontId="6" fillId="2" borderId="15" xfId="0" applyNumberFormat="1" applyFont="1" applyFill="1" applyBorder="1" applyAlignment="1">
      <alignment horizontal="left" vertical="top" wrapText="1"/>
    </xf>
    <xf numFmtId="49" fontId="6" fillId="2" borderId="27" xfId="0" applyNumberFormat="1" applyFont="1" applyFill="1" applyBorder="1" applyAlignment="1">
      <alignment horizontal="left" vertical="top" wrapText="1"/>
    </xf>
    <xf numFmtId="49" fontId="15" fillId="2" borderId="26" xfId="0" applyNumberFormat="1" applyFont="1" applyFill="1" applyBorder="1"/>
    <xf numFmtId="49" fontId="15" fillId="2" borderId="0" xfId="0" applyNumberFormat="1" applyFont="1" applyFill="1"/>
    <xf numFmtId="0" fontId="0" fillId="0" borderId="23" xfId="0" applyBorder="1"/>
    <xf numFmtId="0" fontId="0" fillId="0" borderId="35" xfId="0" applyBorder="1"/>
    <xf numFmtId="0" fontId="0" fillId="2" borderId="35" xfId="0" applyFill="1" applyBorder="1"/>
    <xf numFmtId="0" fontId="15" fillId="2" borderId="35" xfId="0" applyFont="1" applyFill="1" applyBorder="1"/>
    <xf numFmtId="0" fontId="6" fillId="2" borderId="38" xfId="0" applyFont="1" applyFill="1" applyBorder="1" applyAlignment="1">
      <alignment horizontal="center" vertical="top" wrapText="1"/>
    </xf>
    <xf numFmtId="0" fontId="15" fillId="2" borderId="25" xfId="0" applyFont="1" applyFill="1" applyBorder="1"/>
    <xf numFmtId="0" fontId="15" fillId="2" borderId="23" xfId="0" applyFont="1" applyFill="1" applyBorder="1"/>
    <xf numFmtId="0" fontId="15" fillId="7" borderId="25" xfId="0" applyFont="1" applyFill="1" applyBorder="1"/>
    <xf numFmtId="0" fontId="6" fillId="2" borderId="31" xfId="0" applyFont="1" applyFill="1" applyBorder="1" applyAlignment="1">
      <alignment horizontal="center" vertical="top" wrapText="1"/>
    </xf>
    <xf numFmtId="0" fontId="6" fillId="2" borderId="32" xfId="0" applyFont="1" applyFill="1" applyBorder="1" applyAlignment="1">
      <alignment horizontal="center" vertical="top" wrapText="1"/>
    </xf>
    <xf numFmtId="0" fontId="6" fillId="2" borderId="40" xfId="0" applyFont="1" applyFill="1" applyBorder="1" applyAlignment="1">
      <alignment horizontal="center" vertical="top" wrapText="1"/>
    </xf>
    <xf numFmtId="0" fontId="6" fillId="2" borderId="39" xfId="0" applyFont="1" applyFill="1" applyBorder="1" applyAlignment="1">
      <alignment horizontal="center" vertical="top" wrapText="1"/>
    </xf>
    <xf numFmtId="0" fontId="18" fillId="5" borderId="2" xfId="0" applyFont="1" applyFill="1" applyBorder="1" applyAlignment="1">
      <alignment horizontal="center" wrapText="1"/>
    </xf>
    <xf numFmtId="0" fontId="18" fillId="4" borderId="2" xfId="0" applyFont="1" applyFill="1" applyBorder="1" applyAlignment="1">
      <alignment horizontal="center" wrapText="1"/>
    </xf>
    <xf numFmtId="0" fontId="18" fillId="4" borderId="14" xfId="0" applyFont="1" applyFill="1" applyBorder="1" applyAlignment="1">
      <alignment horizontal="center" wrapText="1"/>
    </xf>
    <xf numFmtId="0" fontId="18" fillId="4" borderId="29" xfId="0" applyFont="1" applyFill="1" applyBorder="1" applyAlignment="1">
      <alignment horizontal="center" wrapText="1"/>
    </xf>
    <xf numFmtId="0" fontId="4" fillId="5" borderId="44" xfId="0" applyFont="1" applyFill="1" applyBorder="1" applyAlignment="1">
      <alignment horizontal="center" wrapText="1"/>
    </xf>
    <xf numFmtId="0" fontId="18" fillId="5" borderId="1" xfId="0" applyFont="1" applyFill="1" applyBorder="1" applyAlignment="1">
      <alignment horizontal="center" wrapText="1"/>
    </xf>
    <xf numFmtId="49" fontId="6" fillId="2" borderId="39" xfId="0" applyNumberFormat="1" applyFont="1" applyFill="1" applyBorder="1" applyAlignment="1">
      <alignment horizontal="left" vertical="top" wrapText="1"/>
    </xf>
    <xf numFmtId="0" fontId="24" fillId="3" borderId="16" xfId="0" applyFont="1" applyFill="1" applyBorder="1" applyAlignment="1">
      <alignment horizontal="center" vertical="top" wrapText="1"/>
    </xf>
    <xf numFmtId="0" fontId="19" fillId="0" borderId="0" xfId="0" applyFont="1"/>
    <xf numFmtId="0" fontId="28" fillId="0" borderId="0" xfId="0" applyFont="1"/>
    <xf numFmtId="0" fontId="5" fillId="2" borderId="14" xfId="0" applyFont="1" applyFill="1" applyBorder="1" applyAlignment="1">
      <alignment vertical="top" wrapText="1"/>
    </xf>
    <xf numFmtId="0" fontId="0" fillId="0" borderId="1" xfId="0" applyBorder="1" applyAlignment="1">
      <alignment horizontal="left"/>
    </xf>
    <xf numFmtId="0" fontId="0" fillId="0" borderId="1" xfId="0" applyBorder="1"/>
    <xf numFmtId="0" fontId="0" fillId="0" borderId="26" xfId="0" applyBorder="1" applyAlignment="1">
      <alignment horizontal="center"/>
    </xf>
    <xf numFmtId="49" fontId="3" fillId="2" borderId="0" xfId="0" applyNumberFormat="1" applyFont="1" applyFill="1" applyAlignment="1">
      <alignment horizontal="center" vertical="top" wrapText="1"/>
    </xf>
    <xf numFmtId="0" fontId="5" fillId="2" borderId="41" xfId="0" applyFont="1" applyFill="1" applyBorder="1" applyAlignment="1">
      <alignment vertical="top" wrapText="1"/>
    </xf>
    <xf numFmtId="0" fontId="4" fillId="2" borderId="14" xfId="0" applyFont="1" applyFill="1" applyBorder="1" applyAlignment="1">
      <alignment vertical="top" wrapText="1"/>
    </xf>
    <xf numFmtId="0" fontId="15" fillId="2" borderId="26" xfId="0" applyFont="1" applyFill="1" applyBorder="1"/>
    <xf numFmtId="0" fontId="15" fillId="2" borderId="0" xfId="0" applyFont="1" applyFill="1"/>
    <xf numFmtId="0" fontId="0" fillId="9" borderId="0" xfId="0" applyFill="1"/>
    <xf numFmtId="0" fontId="17" fillId="8" borderId="0" xfId="0" applyFont="1" applyFill="1"/>
    <xf numFmtId="49" fontId="6" fillId="2" borderId="56" xfId="0" applyNumberFormat="1" applyFont="1" applyFill="1" applyBorder="1" applyAlignment="1">
      <alignment horizontal="left" vertical="top" wrapText="1"/>
    </xf>
    <xf numFmtId="49" fontId="6" fillId="2" borderId="57" xfId="0" applyNumberFormat="1" applyFont="1" applyFill="1" applyBorder="1" applyAlignment="1">
      <alignment horizontal="left" vertical="top" wrapText="1"/>
    </xf>
    <xf numFmtId="49" fontId="6" fillId="2" borderId="59" xfId="0" applyNumberFormat="1" applyFont="1" applyFill="1" applyBorder="1" applyAlignment="1">
      <alignment horizontal="left" vertical="top" wrapText="1"/>
    </xf>
    <xf numFmtId="0" fontId="0" fillId="9" borderId="30" xfId="0" applyFill="1" applyBorder="1"/>
    <xf numFmtId="0" fontId="0" fillId="9" borderId="35" xfId="0" applyFill="1" applyBorder="1"/>
    <xf numFmtId="0" fontId="0" fillId="9" borderId="36" xfId="0" applyFill="1" applyBorder="1"/>
    <xf numFmtId="0" fontId="2" fillId="9" borderId="3" xfId="0" applyFont="1" applyFill="1" applyBorder="1" applyAlignment="1">
      <alignment horizontal="center"/>
    </xf>
    <xf numFmtId="164" fontId="2" fillId="9" borderId="3" xfId="0" applyNumberFormat="1" applyFont="1" applyFill="1" applyBorder="1" applyAlignment="1">
      <alignment horizontal="center"/>
    </xf>
    <xf numFmtId="164" fontId="2" fillId="9" borderId="4" xfId="0" applyNumberFormat="1" applyFont="1" applyFill="1" applyBorder="1" applyAlignment="1">
      <alignment horizontal="center"/>
    </xf>
    <xf numFmtId="165" fontId="15" fillId="9" borderId="0" xfId="0" applyNumberFormat="1" applyFont="1" applyFill="1"/>
    <xf numFmtId="0" fontId="3" fillId="9" borderId="0" xfId="0" applyFont="1" applyFill="1"/>
    <xf numFmtId="0" fontId="0" fillId="0" borderId="26" xfId="0" applyBorder="1"/>
    <xf numFmtId="0" fontId="2" fillId="2" borderId="37" xfId="0" applyFont="1" applyFill="1" applyBorder="1" applyAlignment="1">
      <alignment horizontal="center" vertical="center"/>
    </xf>
    <xf numFmtId="0" fontId="6" fillId="2" borderId="61" xfId="0" applyFont="1" applyFill="1" applyBorder="1" applyAlignment="1">
      <alignment horizontal="center" vertical="top" wrapText="1"/>
    </xf>
    <xf numFmtId="0" fontId="4" fillId="5" borderId="63" xfId="0" applyFont="1" applyFill="1" applyBorder="1" applyAlignment="1">
      <alignment horizontal="center" wrapText="1"/>
    </xf>
    <xf numFmtId="0" fontId="18" fillId="5" borderId="64" xfId="0" applyFont="1" applyFill="1" applyBorder="1" applyAlignment="1">
      <alignment horizontal="center" wrapText="1"/>
    </xf>
    <xf numFmtId="0" fontId="18" fillId="5" borderId="65" xfId="0" applyFont="1" applyFill="1" applyBorder="1" applyAlignment="1">
      <alignment horizontal="center" wrapText="1"/>
    </xf>
    <xf numFmtId="0" fontId="6" fillId="2" borderId="66" xfId="0" applyFont="1" applyFill="1" applyBorder="1" applyAlignment="1">
      <alignment horizontal="center" vertical="top" wrapText="1"/>
    </xf>
    <xf numFmtId="0" fontId="6" fillId="2" borderId="67" xfId="0" applyFont="1" applyFill="1" applyBorder="1" applyAlignment="1">
      <alignment horizontal="center" vertical="top" wrapText="1"/>
    </xf>
    <xf numFmtId="49" fontId="6" fillId="2" borderId="70" xfId="0" applyNumberFormat="1" applyFont="1" applyFill="1" applyBorder="1" applyAlignment="1">
      <alignment horizontal="left" vertical="top" wrapText="1"/>
    </xf>
    <xf numFmtId="49" fontId="6" fillId="2" borderId="6" xfId="0" applyNumberFormat="1" applyFont="1" applyFill="1" applyBorder="1" applyAlignment="1">
      <alignment horizontal="left" vertical="top" wrapText="1"/>
    </xf>
    <xf numFmtId="49" fontId="6" fillId="2" borderId="9" xfId="0" applyNumberFormat="1" applyFont="1" applyFill="1" applyBorder="1" applyAlignment="1">
      <alignment horizontal="left" vertical="top" wrapText="1"/>
    </xf>
    <xf numFmtId="49" fontId="6" fillId="2" borderId="71" xfId="0" applyNumberFormat="1" applyFont="1" applyFill="1" applyBorder="1" applyAlignment="1">
      <alignment horizontal="left" vertical="top" wrapText="1"/>
    </xf>
    <xf numFmtId="0" fontId="4" fillId="6" borderId="73" xfId="0" applyFont="1" applyFill="1" applyBorder="1" applyAlignment="1">
      <alignment horizontal="center" wrapText="1"/>
    </xf>
    <xf numFmtId="0" fontId="18" fillId="6" borderId="68" xfId="0" applyFont="1" applyFill="1" applyBorder="1" applyAlignment="1">
      <alignment horizontal="center" wrapText="1"/>
    </xf>
    <xf numFmtId="0" fontId="21" fillId="6" borderId="77" xfId="0" applyFont="1" applyFill="1" applyBorder="1" applyAlignment="1">
      <alignment wrapText="1"/>
    </xf>
    <xf numFmtId="0" fontId="18" fillId="6" borderId="78" xfId="0" applyFont="1" applyFill="1" applyBorder="1" applyAlignment="1">
      <alignment wrapText="1"/>
    </xf>
    <xf numFmtId="0" fontId="5" fillId="2" borderId="42" xfId="0" applyFont="1" applyFill="1" applyBorder="1" applyAlignment="1">
      <alignment vertical="top" wrapText="1"/>
    </xf>
    <xf numFmtId="0" fontId="5" fillId="2" borderId="73" xfId="0" applyFont="1" applyFill="1" applyBorder="1" applyAlignment="1">
      <alignment vertical="top" wrapText="1"/>
    </xf>
    <xf numFmtId="0" fontId="6" fillId="2" borderId="59" xfId="0" applyFont="1" applyFill="1" applyBorder="1" applyAlignment="1">
      <alignment horizontal="center" vertical="top" wrapText="1"/>
    </xf>
    <xf numFmtId="0" fontId="6" fillId="2" borderId="81" xfId="0" applyFont="1" applyFill="1" applyBorder="1" applyAlignment="1">
      <alignment horizontal="center" vertical="top" wrapText="1"/>
    </xf>
    <xf numFmtId="0" fontId="6" fillId="2" borderId="82" xfId="0" applyFont="1" applyFill="1" applyBorder="1" applyAlignment="1">
      <alignment horizontal="center" vertical="top" wrapText="1"/>
    </xf>
    <xf numFmtId="0" fontId="6" fillId="2" borderId="83" xfId="0" applyFont="1" applyFill="1" applyBorder="1" applyAlignment="1">
      <alignment horizontal="center" vertical="top" wrapText="1"/>
    </xf>
    <xf numFmtId="0" fontId="6" fillId="2" borderId="84"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29" xfId="0" applyFont="1" applyFill="1" applyBorder="1" applyAlignment="1">
      <alignment horizontal="center" wrapText="1"/>
    </xf>
    <xf numFmtId="0" fontId="4" fillId="4" borderId="44" xfId="0" applyFont="1" applyFill="1" applyBorder="1" applyAlignment="1">
      <alignment horizontal="center" wrapText="1"/>
    </xf>
    <xf numFmtId="0" fontId="18" fillId="12" borderId="80" xfId="0" applyFont="1" applyFill="1" applyBorder="1" applyAlignment="1">
      <alignment horizontal="center" vertical="center" wrapText="1"/>
    </xf>
    <xf numFmtId="49" fontId="3" fillId="9" borderId="26" xfId="0" applyNumberFormat="1" applyFont="1" applyFill="1" applyBorder="1" applyAlignment="1">
      <alignment horizontal="center" vertical="top" wrapText="1"/>
    </xf>
    <xf numFmtId="0" fontId="5" fillId="2" borderId="60" xfId="0" applyFont="1" applyFill="1" applyBorder="1" applyAlignment="1">
      <alignment horizontal="right" vertical="center" wrapText="1"/>
    </xf>
    <xf numFmtId="0" fontId="5" fillId="2" borderId="86" xfId="0" applyFont="1" applyFill="1" applyBorder="1" applyAlignment="1">
      <alignment horizontal="right" vertical="center" wrapText="1"/>
    </xf>
    <xf numFmtId="0" fontId="6" fillId="2" borderId="86" xfId="0" applyFont="1" applyFill="1" applyBorder="1" applyAlignment="1">
      <alignment horizontal="center" vertical="top" wrapText="1"/>
    </xf>
    <xf numFmtId="0" fontId="19" fillId="0" borderId="1" xfId="0" applyFont="1" applyBorder="1" applyAlignment="1">
      <alignment horizontal="left"/>
    </xf>
    <xf numFmtId="0" fontId="0" fillId="0" borderId="30" xfId="0" applyBorder="1"/>
    <xf numFmtId="0" fontId="0" fillId="0" borderId="58" xfId="0" applyBorder="1"/>
    <xf numFmtId="0" fontId="19" fillId="0" borderId="58" xfId="0" applyFont="1" applyBorder="1"/>
    <xf numFmtId="164" fontId="7" fillId="5" borderId="6" xfId="0" applyNumberFormat="1" applyFont="1" applyFill="1" applyBorder="1" applyAlignment="1">
      <alignment horizontal="center" vertical="center" wrapText="1"/>
    </xf>
    <xf numFmtId="0" fontId="11" fillId="0" borderId="0" xfId="0" applyFont="1" applyAlignment="1">
      <alignment horizontal="center" vertical="center" wrapText="1"/>
    </xf>
    <xf numFmtId="0" fontId="0" fillId="0" borderId="22" xfId="0" applyBorder="1" applyAlignment="1">
      <alignment horizontal="left"/>
    </xf>
    <xf numFmtId="0" fontId="0" fillId="0" borderId="22" xfId="0" applyBorder="1"/>
    <xf numFmtId="0" fontId="0" fillId="0" borderId="29" xfId="0" applyBorder="1" applyAlignment="1">
      <alignment horizontal="left"/>
    </xf>
    <xf numFmtId="0" fontId="0" fillId="0" borderId="29" xfId="0" applyBorder="1"/>
    <xf numFmtId="0" fontId="0" fillId="0" borderId="0" xfId="0" applyAlignment="1">
      <alignment vertical="center"/>
    </xf>
    <xf numFmtId="0" fontId="35" fillId="9" borderId="0" xfId="0" applyFont="1" applyFill="1" applyAlignment="1">
      <alignment horizontal="center"/>
    </xf>
    <xf numFmtId="0" fontId="0" fillId="9" borderId="2" xfId="0" applyFill="1" applyBorder="1" applyAlignment="1">
      <alignment horizontal="center"/>
    </xf>
    <xf numFmtId="0" fontId="0" fillId="9" borderId="2" xfId="0" applyFill="1" applyBorder="1"/>
    <xf numFmtId="0" fontId="14" fillId="9" borderId="2" xfId="0" applyFont="1" applyFill="1" applyBorder="1" applyAlignment="1">
      <alignment horizontal="center"/>
    </xf>
    <xf numFmtId="0" fontId="8" fillId="9" borderId="0" xfId="0" applyFont="1" applyFill="1"/>
    <xf numFmtId="0" fontId="0" fillId="9" borderId="0" xfId="0" applyFill="1" applyAlignment="1">
      <alignment vertical="center"/>
    </xf>
    <xf numFmtId="0" fontId="16" fillId="9" borderId="0" xfId="0" applyFont="1" applyFill="1" applyAlignment="1">
      <alignment horizontal="right"/>
    </xf>
    <xf numFmtId="0" fontId="0" fillId="9" borderId="14" xfId="0" applyFill="1" applyBorder="1" applyAlignment="1">
      <alignment horizontal="center"/>
    </xf>
    <xf numFmtId="0" fontId="0" fillId="9" borderId="0" xfId="0" applyFill="1" applyAlignment="1">
      <alignment horizontal="center"/>
    </xf>
    <xf numFmtId="0" fontId="0" fillId="9" borderId="14" xfId="0" applyFill="1" applyBorder="1" applyAlignment="1">
      <alignment horizontal="right"/>
    </xf>
    <xf numFmtId="0" fontId="14" fillId="9" borderId="3" xfId="0" applyFont="1" applyFill="1" applyBorder="1" applyAlignment="1">
      <alignment horizontal="left" indent="1"/>
    </xf>
    <xf numFmtId="0" fontId="0" fillId="9" borderId="3" xfId="0" applyFill="1" applyBorder="1"/>
    <xf numFmtId="0" fontId="14" fillId="9" borderId="14" xfId="0" applyFont="1" applyFill="1" applyBorder="1" applyAlignment="1">
      <alignment horizontal="center"/>
    </xf>
    <xf numFmtId="0" fontId="14" fillId="9" borderId="0" xfId="0" applyFont="1" applyFill="1" applyAlignment="1">
      <alignment horizontal="center"/>
    </xf>
    <xf numFmtId="0" fontId="19" fillId="9" borderId="0" xfId="0" applyFont="1" applyFill="1"/>
    <xf numFmtId="0" fontId="0" fillId="9" borderId="0" xfId="0" applyFill="1" applyAlignment="1">
      <alignment horizontal="right"/>
    </xf>
    <xf numFmtId="0" fontId="16" fillId="9" borderId="0" xfId="0" applyFont="1" applyFill="1" applyAlignment="1">
      <alignment horizontal="right" vertical="top"/>
    </xf>
    <xf numFmtId="0" fontId="16" fillId="9" borderId="0" xfId="0" applyFont="1" applyFill="1" applyAlignment="1">
      <alignment horizontal="right" vertical="center"/>
    </xf>
    <xf numFmtId="0" fontId="17" fillId="9" borderId="0" xfId="0" applyFont="1" applyFill="1"/>
    <xf numFmtId="0" fontId="24" fillId="13" borderId="16" xfId="0" applyFont="1" applyFill="1" applyBorder="1" applyAlignment="1">
      <alignment horizontal="center" vertical="top" wrapText="1"/>
    </xf>
    <xf numFmtId="0" fontId="6" fillId="9" borderId="31" xfId="0" applyFont="1" applyFill="1" applyBorder="1" applyAlignment="1">
      <alignment horizontal="center" vertical="top" wrapText="1"/>
    </xf>
    <xf numFmtId="0" fontId="6" fillId="9" borderId="32" xfId="0" applyFont="1" applyFill="1" applyBorder="1" applyAlignment="1">
      <alignment horizontal="center" vertical="top" wrapText="1"/>
    </xf>
    <xf numFmtId="0" fontId="28" fillId="9" borderId="0" xfId="0" applyFont="1" applyFill="1"/>
    <xf numFmtId="0" fontId="6" fillId="9" borderId="8" xfId="0" applyFont="1" applyFill="1" applyBorder="1" applyAlignment="1">
      <alignment horizontal="center" vertical="top" wrapText="1"/>
    </xf>
    <xf numFmtId="0" fontId="6" fillId="9" borderId="10" xfId="0" applyFont="1" applyFill="1" applyBorder="1" applyAlignment="1">
      <alignment horizontal="center" vertical="top" wrapText="1"/>
    </xf>
    <xf numFmtId="0" fontId="17" fillId="9" borderId="0" xfId="0" applyFont="1" applyFill="1" applyAlignment="1">
      <alignment horizontal="center"/>
    </xf>
    <xf numFmtId="0" fontId="12" fillId="0" borderId="26" xfId="0" applyFont="1" applyBorder="1"/>
    <xf numFmtId="0" fontId="16" fillId="0" borderId="17" xfId="0" applyFont="1" applyBorder="1" applyAlignment="1">
      <alignment horizontal="center"/>
    </xf>
    <xf numFmtId="11" fontId="16" fillId="0" borderId="8" xfId="0" applyNumberFormat="1" applyFont="1" applyBorder="1" applyAlignment="1">
      <alignment horizontal="center"/>
    </xf>
    <xf numFmtId="0" fontId="16" fillId="0" borderId="8" xfId="0" applyFont="1" applyBorder="1" applyAlignment="1">
      <alignment horizontal="center"/>
    </xf>
    <xf numFmtId="0" fontId="16" fillId="0" borderId="10" xfId="0" applyFont="1" applyBorder="1" applyAlignment="1">
      <alignment horizontal="center"/>
    </xf>
    <xf numFmtId="0" fontId="16" fillId="9" borderId="51" xfId="0" applyFont="1" applyFill="1" applyBorder="1" applyAlignment="1">
      <alignment horizontal="center" vertical="center"/>
    </xf>
    <xf numFmtId="0" fontId="8" fillId="9" borderId="49" xfId="0" applyFont="1" applyFill="1" applyBorder="1" applyAlignment="1">
      <alignment horizontal="center"/>
    </xf>
    <xf numFmtId="0" fontId="31" fillId="9" borderId="0" xfId="0" applyFont="1" applyFill="1" applyAlignment="1">
      <alignment vertical="top"/>
    </xf>
    <xf numFmtId="0" fontId="29" fillId="9" borderId="0" xfId="0" applyFont="1" applyFill="1" applyAlignment="1">
      <alignment vertical="top" wrapText="1"/>
    </xf>
    <xf numFmtId="0" fontId="29" fillId="9" borderId="0" xfId="0" applyFont="1" applyFill="1" applyAlignment="1">
      <alignment horizontal="left" vertical="top"/>
    </xf>
    <xf numFmtId="0" fontId="12" fillId="9" borderId="0" xfId="0" applyFont="1" applyFill="1"/>
    <xf numFmtId="0" fontId="8" fillId="9" borderId="0" xfId="0" applyFont="1" applyFill="1" applyAlignment="1">
      <alignment vertical="top" wrapText="1"/>
    </xf>
    <xf numFmtId="0" fontId="0" fillId="9" borderId="0" xfId="0" applyFill="1" applyAlignment="1">
      <alignment horizontal="left" vertical="center"/>
    </xf>
    <xf numFmtId="0" fontId="0" fillId="9" borderId="0" xfId="0" applyFill="1" applyAlignment="1">
      <alignment horizontal="left"/>
    </xf>
    <xf numFmtId="0" fontId="36" fillId="9" borderId="0" xfId="0" applyFont="1" applyFill="1" applyAlignment="1">
      <alignment horizontal="left"/>
    </xf>
    <xf numFmtId="0" fontId="36" fillId="0" borderId="0" xfId="0" applyFont="1" applyAlignment="1">
      <alignment horizontal="left"/>
    </xf>
    <xf numFmtId="0" fontId="6" fillId="9" borderId="39" xfId="0" applyFont="1" applyFill="1" applyBorder="1" applyAlignment="1" applyProtection="1">
      <alignment horizontal="left" vertical="top" wrapText="1"/>
      <protection locked="0"/>
    </xf>
    <xf numFmtId="0" fontId="24" fillId="13" borderId="17" xfId="0" applyFont="1" applyFill="1" applyBorder="1" applyAlignment="1">
      <alignment horizontal="center" vertical="top" wrapText="1"/>
    </xf>
    <xf numFmtId="0" fontId="6" fillId="9" borderId="27" xfId="0" applyFont="1" applyFill="1" applyBorder="1" applyAlignment="1" applyProtection="1">
      <alignment horizontal="left" vertical="top" wrapText="1"/>
      <protection locked="0"/>
    </xf>
    <xf numFmtId="0" fontId="6" fillId="9" borderId="8" xfId="0" applyFont="1" applyFill="1" applyBorder="1" applyAlignment="1" applyProtection="1">
      <alignment horizontal="left" vertical="top" wrapText="1"/>
      <protection locked="0"/>
    </xf>
    <xf numFmtId="0" fontId="0" fillId="9" borderId="20" xfId="0" applyFill="1" applyBorder="1"/>
    <xf numFmtId="0" fontId="0" fillId="9" borderId="21" xfId="0" applyFill="1" applyBorder="1"/>
    <xf numFmtId="0" fontId="23" fillId="9" borderId="95" xfId="0" applyFont="1" applyFill="1" applyBorder="1" applyAlignment="1">
      <alignment horizontal="center" vertical="center"/>
    </xf>
    <xf numFmtId="0" fontId="17" fillId="9" borderId="25" xfId="0" applyFont="1" applyFill="1" applyBorder="1"/>
    <xf numFmtId="0" fontId="16" fillId="9" borderId="23" xfId="0" applyFont="1" applyFill="1" applyBorder="1"/>
    <xf numFmtId="0" fontId="16" fillId="9" borderId="90" xfId="0" applyFont="1" applyFill="1" applyBorder="1" applyAlignment="1">
      <alignment horizontal="center"/>
    </xf>
    <xf numFmtId="0" fontId="16" fillId="9" borderId="91" xfId="0" applyFont="1" applyFill="1" applyBorder="1" applyAlignment="1">
      <alignment horizontal="center"/>
    </xf>
    <xf numFmtId="0" fontId="17" fillId="9" borderId="87" xfId="0" applyFont="1" applyFill="1" applyBorder="1"/>
    <xf numFmtId="0" fontId="16" fillId="9" borderId="45" xfId="0" applyFont="1" applyFill="1" applyBorder="1"/>
    <xf numFmtId="0" fontId="16" fillId="9" borderId="92" xfId="0" applyFont="1" applyFill="1" applyBorder="1" applyAlignment="1">
      <alignment horizontal="center"/>
    </xf>
    <xf numFmtId="0" fontId="16" fillId="9" borderId="93" xfId="0" applyFont="1" applyFill="1" applyBorder="1" applyAlignment="1">
      <alignment horizontal="center"/>
    </xf>
    <xf numFmtId="0" fontId="17" fillId="9" borderId="0" xfId="0" applyFont="1" applyFill="1" applyAlignment="1">
      <alignment horizontal="left"/>
    </xf>
    <xf numFmtId="0" fontId="17" fillId="14" borderId="0" xfId="0" applyFont="1" applyFill="1"/>
    <xf numFmtId="0" fontId="0" fillId="14" borderId="0" xfId="0" applyFill="1"/>
    <xf numFmtId="0" fontId="8" fillId="9" borderId="0" xfId="0" applyFont="1" applyFill="1" applyAlignment="1">
      <alignment horizontal="right"/>
    </xf>
    <xf numFmtId="0" fontId="0" fillId="9" borderId="39" xfId="0" applyFill="1" applyBorder="1"/>
    <xf numFmtId="0" fontId="0" fillId="9" borderId="40" xfId="0" applyFill="1" applyBorder="1"/>
    <xf numFmtId="0" fontId="15" fillId="7" borderId="97" xfId="0" applyFont="1" applyFill="1" applyBorder="1"/>
    <xf numFmtId="0" fontId="5" fillId="2" borderId="99" xfId="0" applyFont="1" applyFill="1" applyBorder="1" applyAlignment="1">
      <alignment vertical="top" wrapText="1"/>
    </xf>
    <xf numFmtId="0" fontId="18" fillId="12" borderId="74" xfId="0" applyFont="1" applyFill="1" applyBorder="1" applyAlignment="1">
      <alignment horizontal="center" vertical="center" wrapText="1"/>
    </xf>
    <xf numFmtId="0" fontId="18" fillId="5" borderId="92" xfId="0" applyFont="1" applyFill="1" applyBorder="1" applyAlignment="1">
      <alignment horizontal="center" wrapText="1"/>
    </xf>
    <xf numFmtId="0" fontId="18" fillId="4" borderId="100" xfId="0" applyFont="1" applyFill="1" applyBorder="1" applyAlignment="1">
      <alignment horizontal="center" wrapText="1"/>
    </xf>
    <xf numFmtId="0" fontId="18" fillId="4" borderId="99" xfId="0" applyFont="1" applyFill="1" applyBorder="1" applyAlignment="1">
      <alignment horizontal="center" wrapText="1"/>
    </xf>
    <xf numFmtId="0" fontId="18" fillId="4" borderId="93" xfId="0" applyFont="1" applyFill="1" applyBorder="1" applyAlignment="1">
      <alignment horizontal="center" wrapText="1"/>
    </xf>
    <xf numFmtId="0" fontId="11" fillId="2" borderId="40" xfId="0" applyFont="1" applyFill="1" applyBorder="1" applyAlignment="1">
      <alignment horizontal="center" vertical="center" wrapText="1"/>
    </xf>
    <xf numFmtId="0" fontId="17" fillId="9" borderId="0" xfId="0" applyFont="1" applyFill="1" applyAlignment="1">
      <alignment horizontal="left"/>
    </xf>
    <xf numFmtId="0" fontId="8" fillId="9" borderId="50" xfId="0" applyFont="1" applyFill="1" applyBorder="1" applyAlignment="1">
      <alignment horizontal="center"/>
    </xf>
    <xf numFmtId="0" fontId="6" fillId="2" borderId="0" xfId="0" applyFont="1" applyFill="1"/>
    <xf numFmtId="0" fontId="0" fillId="8" borderId="0" xfId="0" applyFill="1"/>
    <xf numFmtId="0" fontId="18" fillId="8" borderId="1" xfId="0" applyFont="1" applyFill="1" applyBorder="1" applyAlignment="1">
      <alignment horizontal="center" vertical="center" wrapText="1"/>
    </xf>
    <xf numFmtId="0" fontId="18" fillId="8" borderId="68"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29" xfId="0" applyFont="1" applyFill="1" applyBorder="1" applyAlignment="1">
      <alignment horizontal="center" vertical="center" wrapText="1"/>
    </xf>
    <xf numFmtId="0" fontId="18" fillId="8" borderId="103" xfId="0" applyFont="1" applyFill="1" applyBorder="1" applyAlignment="1">
      <alignment horizontal="center" vertical="center" wrapText="1"/>
    </xf>
    <xf numFmtId="0" fontId="5" fillId="9" borderId="0" xfId="0" applyFont="1" applyFill="1" applyBorder="1" applyAlignment="1">
      <alignment vertical="center" wrapText="1"/>
    </xf>
    <xf numFmtId="0" fontId="41" fillId="10" borderId="88" xfId="0" applyFont="1" applyFill="1" applyBorder="1" applyAlignment="1">
      <alignment horizontal="center" vertical="center"/>
    </xf>
    <xf numFmtId="0" fontId="41" fillId="11" borderId="10" xfId="0" applyFont="1" applyFill="1" applyBorder="1" applyAlignment="1">
      <alignment horizontal="center" vertical="center"/>
    </xf>
    <xf numFmtId="0" fontId="19" fillId="0" borderId="30" xfId="0" applyFont="1" applyBorder="1"/>
    <xf numFmtId="0" fontId="43" fillId="0" borderId="104" xfId="0" applyFont="1" applyBorder="1" applyAlignment="1">
      <alignment horizontal="center" vertical="center"/>
    </xf>
    <xf numFmtId="0" fontId="8" fillId="9" borderId="0" xfId="0" applyFont="1" applyFill="1" applyAlignment="1">
      <alignment horizontal="left" vertical="top" wrapText="1" indent="1"/>
    </xf>
    <xf numFmtId="0" fontId="37" fillId="9" borderId="0" xfId="0" applyFont="1" applyFill="1" applyAlignment="1">
      <alignment horizontal="left" vertical="top" wrapText="1" indent="1"/>
    </xf>
    <xf numFmtId="0" fontId="38" fillId="9" borderId="0" xfId="0" applyFont="1" applyFill="1" applyAlignment="1">
      <alignment horizontal="left" vertical="top" wrapText="1" indent="1"/>
    </xf>
    <xf numFmtId="0" fontId="8" fillId="9" borderId="0" xfId="0" applyFont="1" applyFill="1" applyAlignment="1">
      <alignment horizontal="left" vertical="center" wrapText="1"/>
    </xf>
    <xf numFmtId="0" fontId="35" fillId="9" borderId="0" xfId="0" applyFont="1" applyFill="1" applyAlignment="1">
      <alignment horizontal="center"/>
    </xf>
    <xf numFmtId="0" fontId="14" fillId="9" borderId="4" xfId="0" applyFont="1" applyFill="1" applyBorder="1" applyAlignment="1">
      <alignment horizontal="left" indent="1"/>
    </xf>
    <xf numFmtId="0" fontId="13" fillId="9" borderId="3" xfId="1" applyFill="1" applyBorder="1" applyAlignment="1" applyProtection="1">
      <alignment horizontal="left" indent="1"/>
    </xf>
    <xf numFmtId="0" fontId="14" fillId="9" borderId="3" xfId="0" applyFont="1" applyFill="1" applyBorder="1" applyAlignment="1">
      <alignment horizontal="left" indent="1"/>
    </xf>
    <xf numFmtId="49" fontId="14" fillId="9" borderId="4" xfId="0" applyNumberFormat="1" applyFont="1" applyFill="1" applyBorder="1" applyAlignment="1">
      <alignment horizontal="left"/>
    </xf>
    <xf numFmtId="0" fontId="14" fillId="9" borderId="18" xfId="0" applyFont="1" applyFill="1" applyBorder="1" applyAlignment="1">
      <alignment horizontal="center"/>
    </xf>
    <xf numFmtId="0" fontId="14" fillId="9" borderId="19" xfId="0" applyFont="1" applyFill="1" applyBorder="1" applyAlignment="1">
      <alignment horizontal="center"/>
    </xf>
    <xf numFmtId="0" fontId="14" fillId="9" borderId="13" xfId="0" applyFont="1" applyFill="1" applyBorder="1" applyAlignment="1">
      <alignment horizontal="center"/>
    </xf>
    <xf numFmtId="165" fontId="14" fillId="9" borderId="3" xfId="0" applyNumberFormat="1" applyFont="1" applyFill="1" applyBorder="1" applyAlignment="1">
      <alignment horizontal="center"/>
    </xf>
    <xf numFmtId="0" fontId="17" fillId="12" borderId="0" xfId="0" applyFont="1" applyFill="1" applyAlignment="1">
      <alignment horizontal="left" vertical="top" wrapText="1"/>
    </xf>
    <xf numFmtId="0" fontId="2" fillId="9" borderId="0" xfId="0" applyFont="1" applyFill="1" applyAlignment="1">
      <alignment horizontal="center"/>
    </xf>
    <xf numFmtId="0" fontId="17" fillId="10" borderId="0" xfId="0" applyFont="1" applyFill="1" applyAlignment="1">
      <alignment horizontal="left"/>
    </xf>
    <xf numFmtId="0" fontId="18" fillId="12" borderId="72" xfId="0" applyFont="1" applyFill="1" applyBorder="1" applyAlignment="1">
      <alignment horizontal="center" vertical="center" wrapText="1"/>
    </xf>
    <xf numFmtId="0" fontId="5" fillId="12" borderId="73" xfId="0" applyFont="1" applyFill="1" applyBorder="1" applyAlignment="1">
      <alignment horizontal="center" vertical="center" wrapText="1"/>
    </xf>
    <xf numFmtId="0" fontId="5" fillId="12" borderId="74" xfId="0" applyFont="1" applyFill="1" applyBorder="1" applyAlignment="1">
      <alignment horizontal="center" vertical="center" wrapText="1"/>
    </xf>
    <xf numFmtId="0" fontId="5" fillId="12" borderId="75"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5" fillId="2" borderId="20" xfId="0" applyFont="1" applyFill="1" applyBorder="1" applyAlignment="1">
      <alignment horizontal="right" vertical="center" wrapText="1"/>
    </xf>
    <xf numFmtId="0" fontId="5" fillId="2" borderId="21" xfId="0" applyFont="1" applyFill="1" applyBorder="1" applyAlignment="1">
      <alignment horizontal="right" vertical="center" wrapText="1"/>
    </xf>
    <xf numFmtId="0" fontId="5" fillId="2" borderId="79" xfId="0" applyFont="1" applyFill="1" applyBorder="1" applyAlignment="1">
      <alignment horizontal="right" vertical="center" wrapText="1"/>
    </xf>
    <xf numFmtId="0" fontId="3" fillId="9" borderId="0" xfId="0" applyFont="1" applyFill="1" applyAlignment="1">
      <alignment horizontal="center"/>
    </xf>
    <xf numFmtId="0" fontId="3" fillId="9" borderId="26" xfId="0" applyFont="1" applyFill="1" applyBorder="1" applyAlignment="1">
      <alignment horizontal="left"/>
    </xf>
    <xf numFmtId="0" fontId="3" fillId="9" borderId="0" xfId="0" applyFont="1" applyFill="1" applyAlignment="1">
      <alignment horizontal="left"/>
    </xf>
    <xf numFmtId="0" fontId="0" fillId="7" borderId="23" xfId="0" applyFill="1" applyBorder="1" applyAlignment="1">
      <alignment horizontal="center"/>
    </xf>
    <xf numFmtId="0" fontId="0" fillId="7" borderId="24" xfId="0" applyFill="1" applyBorder="1" applyAlignment="1">
      <alignment horizontal="center"/>
    </xf>
    <xf numFmtId="0" fontId="22" fillId="7" borderId="26" xfId="0" applyFont="1" applyFill="1" applyBorder="1" applyAlignment="1">
      <alignment horizontal="center"/>
    </xf>
    <xf numFmtId="0" fontId="22" fillId="7" borderId="0" xfId="0" applyFont="1" applyFill="1" applyAlignment="1">
      <alignment horizontal="center"/>
    </xf>
    <xf numFmtId="0" fontId="22" fillId="7" borderId="30" xfId="0" applyFont="1" applyFill="1" applyBorder="1" applyAlignment="1">
      <alignment horizontal="center"/>
    </xf>
    <xf numFmtId="0" fontId="5" fillId="4" borderId="85" xfId="0" applyFont="1" applyFill="1" applyBorder="1" applyAlignment="1">
      <alignment horizontal="center" vertical="top" wrapText="1"/>
    </xf>
    <xf numFmtId="0" fontId="5" fillId="4" borderId="42" xfId="0" applyFont="1" applyFill="1" applyBorder="1" applyAlignment="1">
      <alignment horizontal="center" vertical="top" wrapText="1"/>
    </xf>
    <xf numFmtId="0" fontId="5" fillId="4" borderId="43" xfId="0" applyFont="1" applyFill="1" applyBorder="1" applyAlignment="1">
      <alignment horizontal="center" vertical="top" wrapText="1"/>
    </xf>
    <xf numFmtId="0" fontId="5" fillId="5" borderId="62" xfId="0" applyFont="1" applyFill="1" applyBorder="1" applyAlignment="1">
      <alignment horizontal="center" wrapText="1"/>
    </xf>
    <xf numFmtId="0" fontId="5" fillId="5" borderId="42" xfId="0" applyFont="1" applyFill="1" applyBorder="1" applyAlignment="1">
      <alignment horizontal="center" wrapText="1"/>
    </xf>
    <xf numFmtId="0" fontId="5" fillId="5" borderId="76" xfId="0" applyFont="1" applyFill="1" applyBorder="1" applyAlignment="1">
      <alignment horizontal="center" wrapText="1"/>
    </xf>
    <xf numFmtId="0" fontId="4" fillId="3" borderId="33" xfId="0" applyFont="1" applyFill="1" applyBorder="1" applyAlignment="1">
      <alignment horizontal="center" wrapText="1"/>
    </xf>
    <xf numFmtId="0" fontId="4" fillId="3" borderId="22" xfId="0" applyFont="1" applyFill="1" applyBorder="1" applyAlignment="1">
      <alignment horizontal="center" wrapText="1"/>
    </xf>
    <xf numFmtId="0" fontId="4" fillId="3" borderId="34" xfId="0" applyFont="1" applyFill="1" applyBorder="1" applyAlignment="1">
      <alignment horizontal="center" wrapText="1"/>
    </xf>
    <xf numFmtId="0" fontId="0" fillId="7" borderId="69" xfId="0" applyFill="1" applyBorder="1" applyAlignment="1">
      <alignment horizontal="center"/>
    </xf>
    <xf numFmtId="0" fontId="0" fillId="7" borderId="98" xfId="0" applyFill="1" applyBorder="1" applyAlignment="1">
      <alignment horizontal="center"/>
    </xf>
    <xf numFmtId="0" fontId="39" fillId="10" borderId="102" xfId="0" applyFont="1" applyFill="1" applyBorder="1" applyAlignment="1">
      <alignment horizontal="center" vertical="center" wrapText="1"/>
    </xf>
    <xf numFmtId="0" fontId="39" fillId="10" borderId="54" xfId="0" applyFont="1" applyFill="1" applyBorder="1" applyAlignment="1">
      <alignment horizontal="center" vertical="center" wrapText="1"/>
    </xf>
    <xf numFmtId="0" fontId="39" fillId="10" borderId="55" xfId="0" applyFont="1" applyFill="1" applyBorder="1" applyAlignment="1">
      <alignment horizontal="center" vertical="center" wrapText="1"/>
    </xf>
    <xf numFmtId="0" fontId="42" fillId="0" borderId="105" xfId="0" applyFont="1" applyBorder="1" applyAlignment="1">
      <alignment horizontal="center" vertical="center"/>
    </xf>
    <xf numFmtId="0" fontId="42" fillId="0" borderId="106" xfId="0" applyFont="1" applyBorder="1" applyAlignment="1">
      <alignment horizontal="center" vertical="center"/>
    </xf>
    <xf numFmtId="0" fontId="42" fillId="0" borderId="107" xfId="0" applyFont="1" applyBorder="1" applyAlignment="1">
      <alignment horizontal="center" vertical="center"/>
    </xf>
    <xf numFmtId="0" fontId="30" fillId="0" borderId="89" xfId="0" applyFont="1" applyBorder="1" applyAlignment="1">
      <alignment horizontal="center"/>
    </xf>
    <xf numFmtId="0" fontId="30" fillId="0" borderId="90" xfId="0" applyFont="1" applyBorder="1" applyAlignment="1">
      <alignment horizontal="center"/>
    </xf>
    <xf numFmtId="0" fontId="30" fillId="0" borderId="91" xfId="0" applyFont="1" applyBorder="1" applyAlignment="1">
      <alignment horizontal="center"/>
    </xf>
    <xf numFmtId="0" fontId="16" fillId="9" borderId="52" xfId="0" applyFont="1" applyFill="1" applyBorder="1" applyAlignment="1">
      <alignment horizontal="left" vertical="center"/>
    </xf>
    <xf numFmtId="0" fontId="16" fillId="9" borderId="53" xfId="0" applyFont="1" applyFill="1" applyBorder="1" applyAlignment="1">
      <alignment horizontal="left" vertical="center"/>
    </xf>
    <xf numFmtId="0" fontId="8" fillId="9" borderId="0" xfId="0" applyFont="1" applyFill="1" applyAlignment="1">
      <alignment horizontal="left"/>
    </xf>
    <xf numFmtId="0" fontId="8" fillId="9" borderId="46" xfId="0" applyFont="1" applyFill="1" applyBorder="1" applyAlignment="1">
      <alignment horizontal="left"/>
    </xf>
    <xf numFmtId="0" fontId="12" fillId="9" borderId="0" xfId="0" applyFont="1" applyFill="1" applyAlignment="1">
      <alignment horizontal="left" vertical="top" wrapText="1"/>
    </xf>
    <xf numFmtId="0" fontId="0" fillId="9" borderId="0" xfId="0" applyFill="1" applyAlignment="1">
      <alignment horizontal="center"/>
    </xf>
    <xf numFmtId="0" fontId="30" fillId="9" borderId="47" xfId="0" applyFont="1" applyFill="1" applyBorder="1" applyAlignment="1">
      <alignment horizontal="center"/>
    </xf>
    <xf numFmtId="0" fontId="8" fillId="9" borderId="101" xfId="0" applyFont="1" applyFill="1" applyBorder="1" applyAlignment="1">
      <alignment horizontal="left"/>
    </xf>
    <xf numFmtId="0" fontId="8" fillId="9" borderId="47" xfId="0" applyFont="1" applyFill="1" applyBorder="1" applyAlignment="1">
      <alignment horizontal="left"/>
    </xf>
    <xf numFmtId="0" fontId="8" fillId="9" borderId="48" xfId="0" applyFont="1" applyFill="1" applyBorder="1" applyAlignment="1">
      <alignment horizontal="left"/>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10" fillId="2" borderId="19" xfId="0" applyFont="1" applyFill="1" applyBorder="1" applyAlignment="1">
      <alignment horizontal="center" wrapText="1"/>
    </xf>
    <xf numFmtId="0" fontId="10" fillId="2" borderId="13" xfId="0" applyFont="1" applyFill="1" applyBorder="1" applyAlignment="1">
      <alignment horizontal="center" wrapText="1"/>
    </xf>
    <xf numFmtId="0" fontId="10" fillId="2" borderId="0" xfId="0" applyFont="1" applyFill="1" applyAlignment="1">
      <alignment horizont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0" xfId="0" applyFont="1" applyFill="1" applyBorder="1" applyAlignment="1">
      <alignment horizontal="center" wrapText="1"/>
    </xf>
    <xf numFmtId="0" fontId="0" fillId="0" borderId="39" xfId="0" applyBorder="1" applyAlignment="1">
      <alignment horizontal="center"/>
    </xf>
    <xf numFmtId="0" fontId="0" fillId="0" borderId="3" xfId="0" applyBorder="1" applyAlignment="1">
      <alignment horizontal="center"/>
    </xf>
    <xf numFmtId="0" fontId="10" fillId="0" borderId="0" xfId="0" applyFont="1" applyAlignment="1">
      <alignment horizontal="center"/>
    </xf>
    <xf numFmtId="0" fontId="10" fillId="0" borderId="2" xfId="0" applyFont="1" applyBorder="1" applyAlignment="1">
      <alignment horizontal="center"/>
    </xf>
    <xf numFmtId="0" fontId="16" fillId="2" borderId="14" xfId="0" applyFont="1" applyFill="1" applyBorder="1" applyAlignment="1">
      <alignment horizontal="left" wrapText="1" indent="3"/>
    </xf>
    <xf numFmtId="0" fontId="16" fillId="2" borderId="0" xfId="0" applyFont="1" applyFill="1" applyAlignment="1">
      <alignment horizontal="left" wrapText="1" indent="3"/>
    </xf>
    <xf numFmtId="0" fontId="16" fillId="2" borderId="2" xfId="0" applyFont="1" applyFill="1" applyBorder="1" applyAlignment="1">
      <alignment horizontal="left" wrapText="1" indent="3"/>
    </xf>
    <xf numFmtId="0" fontId="0" fillId="2" borderId="3" xfId="0" applyFill="1" applyBorder="1" applyAlignment="1">
      <alignment wrapText="1"/>
    </xf>
    <xf numFmtId="0" fontId="0" fillId="2" borderId="40" xfId="0" applyFill="1" applyBorder="1" applyAlignment="1">
      <alignment wrapText="1"/>
    </xf>
    <xf numFmtId="0" fontId="11" fillId="2" borderId="0" xfId="0" applyFont="1" applyFill="1" applyAlignment="1">
      <alignment vertical="top" wrapText="1"/>
    </xf>
    <xf numFmtId="0" fontId="10" fillId="2" borderId="18" xfId="0" applyFont="1" applyFill="1" applyBorder="1" applyAlignment="1">
      <alignment wrapText="1"/>
    </xf>
    <xf numFmtId="0" fontId="10" fillId="2" borderId="19" xfId="0" applyFont="1" applyFill="1" applyBorder="1" applyAlignment="1">
      <alignment wrapText="1"/>
    </xf>
    <xf numFmtId="0" fontId="10" fillId="2" borderId="13" xfId="0" applyFont="1" applyFill="1" applyBorder="1" applyAlignment="1">
      <alignment wrapText="1"/>
    </xf>
    <xf numFmtId="0" fontId="16" fillId="0" borderId="14" xfId="0" applyFont="1" applyBorder="1" applyAlignment="1">
      <alignment horizontal="left" indent="3"/>
    </xf>
    <xf numFmtId="0" fontId="16" fillId="0" borderId="0" xfId="0" applyFont="1" applyAlignment="1">
      <alignment horizontal="left" indent="3"/>
    </xf>
    <xf numFmtId="0" fontId="16" fillId="0" borderId="2" xfId="0" applyFont="1" applyBorder="1" applyAlignment="1">
      <alignment horizontal="left" indent="3"/>
    </xf>
    <xf numFmtId="0" fontId="11" fillId="2" borderId="19" xfId="0" applyFont="1" applyFill="1" applyBorder="1" applyAlignment="1">
      <alignment horizontal="left" wrapText="1"/>
    </xf>
    <xf numFmtId="0" fontId="11" fillId="2" borderId="13" xfId="0" applyFont="1" applyFill="1" applyBorder="1" applyAlignment="1">
      <alignment horizontal="left" wrapText="1"/>
    </xf>
    <xf numFmtId="0" fontId="11" fillId="2" borderId="0" xfId="0" applyFont="1" applyFill="1" applyAlignment="1">
      <alignment horizontal="left" wrapText="1"/>
    </xf>
    <xf numFmtId="0" fontId="11" fillId="2" borderId="2" xfId="0" applyFont="1" applyFill="1" applyBorder="1" applyAlignment="1">
      <alignment horizontal="left" wrapText="1"/>
    </xf>
    <xf numFmtId="0" fontId="0" fillId="0" borderId="14" xfId="0" applyBorder="1" applyAlignment="1">
      <alignment horizontal="center"/>
    </xf>
    <xf numFmtId="0" fontId="0" fillId="0" borderId="0" xfId="0" applyAlignment="1">
      <alignment horizontal="center"/>
    </xf>
    <xf numFmtId="0" fontId="0" fillId="0" borderId="2" xfId="0" applyBorder="1" applyAlignment="1">
      <alignment horizontal="center"/>
    </xf>
    <xf numFmtId="49" fontId="16" fillId="2" borderId="14" xfId="0" applyNumberFormat="1" applyFont="1" applyFill="1" applyBorder="1" applyAlignment="1">
      <alignment horizontal="left" wrapText="1" indent="1"/>
    </xf>
    <xf numFmtId="49" fontId="16" fillId="2" borderId="0" xfId="0" applyNumberFormat="1" applyFont="1" applyFill="1" applyAlignment="1">
      <alignment horizontal="left" wrapText="1" indent="1"/>
    </xf>
    <xf numFmtId="49" fontId="16" fillId="2" borderId="2" xfId="0" applyNumberFormat="1" applyFont="1" applyFill="1" applyBorder="1" applyAlignment="1">
      <alignment horizontal="left" wrapText="1" indent="1"/>
    </xf>
    <xf numFmtId="0" fontId="16" fillId="2" borderId="14" xfId="0" applyFont="1" applyFill="1" applyBorder="1" applyAlignment="1">
      <alignment horizontal="left" wrapText="1" indent="1"/>
    </xf>
    <xf numFmtId="0" fontId="16" fillId="2" borderId="0" xfId="0" applyFont="1" applyFill="1" applyAlignment="1">
      <alignment horizontal="left" wrapText="1" indent="1"/>
    </xf>
    <xf numFmtId="0" fontId="16" fillId="2" borderId="2" xfId="0" applyFont="1" applyFill="1" applyBorder="1" applyAlignment="1">
      <alignment horizontal="left" wrapText="1" indent="1"/>
    </xf>
    <xf numFmtId="0" fontId="7" fillId="0" borderId="5" xfId="0" applyFont="1" applyBorder="1" applyAlignment="1">
      <alignment vertical="center" wrapText="1"/>
    </xf>
    <xf numFmtId="0" fontId="12" fillId="2" borderId="5" xfId="0" applyFont="1" applyFill="1" applyBorder="1" applyAlignment="1">
      <alignment horizontal="left" vertical="center" wrapText="1" indent="1"/>
    </xf>
    <xf numFmtId="0" fontId="11" fillId="2" borderId="14" xfId="0" applyFont="1" applyFill="1" applyBorder="1" applyAlignment="1">
      <alignment wrapText="1"/>
    </xf>
    <xf numFmtId="0" fontId="11" fillId="2" borderId="0" xfId="0" applyFont="1" applyFill="1" applyAlignment="1">
      <alignment wrapText="1"/>
    </xf>
    <xf numFmtId="0" fontId="11" fillId="2" borderId="2" xfId="0" applyFont="1" applyFill="1" applyBorder="1" applyAlignment="1">
      <alignment wrapText="1"/>
    </xf>
    <xf numFmtId="0" fontId="17" fillId="2" borderId="14" xfId="0" applyFont="1" applyFill="1" applyBorder="1" applyAlignment="1">
      <alignment wrapText="1"/>
    </xf>
    <xf numFmtId="0" fontId="17" fillId="2" borderId="0" xfId="0" applyFont="1" applyFill="1" applyAlignment="1">
      <alignment wrapText="1"/>
    </xf>
    <xf numFmtId="0" fontId="17" fillId="2" borderId="2" xfId="0" applyFont="1" applyFill="1" applyBorder="1" applyAlignment="1">
      <alignment wrapText="1"/>
    </xf>
    <xf numFmtId="0" fontId="11" fillId="2" borderId="39" xfId="0" applyFont="1" applyFill="1" applyBorder="1" applyAlignment="1">
      <alignment wrapText="1"/>
    </xf>
    <xf numFmtId="0" fontId="11" fillId="2" borderId="3" xfId="0" applyFont="1" applyFill="1" applyBorder="1" applyAlignment="1">
      <alignment wrapText="1"/>
    </xf>
    <xf numFmtId="0" fontId="11" fillId="2" borderId="40" xfId="0" applyFont="1" applyFill="1" applyBorder="1" applyAlignment="1">
      <alignment wrapText="1"/>
    </xf>
    <xf numFmtId="0" fontId="11" fillId="2" borderId="0" xfId="0" applyFont="1" applyFill="1" applyAlignment="1">
      <alignment vertical="center" wrapText="1"/>
    </xf>
    <xf numFmtId="0" fontId="10" fillId="2" borderId="5" xfId="0" applyFont="1" applyFill="1" applyBorder="1" applyAlignment="1">
      <alignment horizontal="center" vertical="center" wrapText="1"/>
    </xf>
    <xf numFmtId="0" fontId="10" fillId="5" borderId="15" xfId="0" applyFont="1" applyFill="1" applyBorder="1" applyAlignment="1">
      <alignment horizontal="right" vertical="center" wrapText="1"/>
    </xf>
    <xf numFmtId="0" fontId="10" fillId="5" borderId="4"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2" fillId="2" borderId="0" xfId="0" applyFont="1" applyFill="1" applyAlignment="1">
      <alignment horizontal="left" vertical="center" wrapText="1"/>
    </xf>
    <xf numFmtId="0" fontId="11" fillId="2" borderId="18" xfId="0" applyFont="1" applyFill="1" applyBorder="1" applyAlignment="1">
      <alignment horizontal="right" vertical="center" wrapText="1"/>
    </xf>
    <xf numFmtId="0" fontId="11" fillId="2" borderId="19"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14" xfId="0" applyFont="1" applyFill="1" applyBorder="1" applyAlignment="1">
      <alignment horizontal="right" vertical="center" wrapText="1"/>
    </xf>
    <xf numFmtId="0" fontId="11" fillId="2" borderId="0" xfId="0" applyFont="1" applyFill="1" applyAlignment="1">
      <alignment horizontal="right" vertical="center" wrapText="1"/>
    </xf>
    <xf numFmtId="0" fontId="11" fillId="2" borderId="2" xfId="0" applyFont="1" applyFill="1" applyBorder="1" applyAlignment="1">
      <alignment horizontal="right" vertical="center" wrapText="1"/>
    </xf>
    <xf numFmtId="0" fontId="11" fillId="2" borderId="39"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2" borderId="40" xfId="0" applyFont="1" applyFill="1" applyBorder="1" applyAlignment="1">
      <alignment horizontal="right" vertical="center" wrapText="1"/>
    </xf>
    <xf numFmtId="0" fontId="11" fillId="9" borderId="0" xfId="0" applyFont="1" applyFill="1" applyAlignment="1">
      <alignment vertical="center" wrapText="1"/>
    </xf>
    <xf numFmtId="0" fontId="23" fillId="9" borderId="21" xfId="0" applyFont="1" applyFill="1" applyBorder="1" applyAlignment="1">
      <alignment horizontal="right" vertical="center"/>
    </xf>
    <xf numFmtId="0" fontId="23" fillId="9" borderId="96" xfId="0" applyFont="1" applyFill="1" applyBorder="1" applyAlignment="1">
      <alignment horizontal="right" vertical="center"/>
    </xf>
    <xf numFmtId="0" fontId="14" fillId="9" borderId="0" xfId="0" applyFont="1" applyFill="1" applyAlignment="1">
      <alignment horizontal="center"/>
    </xf>
    <xf numFmtId="0" fontId="14" fillId="9" borderId="0" xfId="0" applyFont="1" applyFill="1" applyAlignment="1">
      <alignment horizontal="left"/>
    </xf>
    <xf numFmtId="0" fontId="17" fillId="9" borderId="0" xfId="0" applyFont="1" applyFill="1" applyAlignment="1">
      <alignment horizontal="left"/>
    </xf>
    <xf numFmtId="0" fontId="16" fillId="9" borderId="94" xfId="0" applyFont="1" applyFill="1" applyBorder="1" applyAlignment="1">
      <alignment horizontal="center" vertical="center"/>
    </xf>
    <xf numFmtId="0" fontId="15" fillId="2"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FFFF99"/>
      <color rgb="FFC5D9F1"/>
      <color rgb="FFCCFFCC"/>
      <color rgb="FF0995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1</xdr:col>
      <xdr:colOff>6877050</xdr:colOff>
      <xdr:row>135</xdr:row>
      <xdr:rowOff>95250</xdr:rowOff>
    </xdr:to>
    <xdr:sp macro="" textlink="">
      <xdr:nvSpPr>
        <xdr:cNvPr id="15338" name="AutoShape 9">
          <a:extLst>
            <a:ext uri="{FF2B5EF4-FFF2-40B4-BE49-F238E27FC236}">
              <a16:creationId xmlns:a16="http://schemas.microsoft.com/office/drawing/2014/main" id="{00000000-0008-0000-0000-0000EA3B0000}"/>
            </a:ext>
          </a:extLst>
        </xdr:cNvPr>
        <xdr:cNvSpPr>
          <a:spLocks noChangeAspect="1" noChangeArrowheads="1"/>
        </xdr:cNvSpPr>
      </xdr:nvSpPr>
      <xdr:spPr bwMode="auto">
        <a:xfrm>
          <a:off x="123825" y="16192500"/>
          <a:ext cx="6877050" cy="9163050"/>
        </a:xfrm>
        <a:prstGeom prst="rect">
          <a:avLst/>
        </a:prstGeom>
        <a:noFill/>
        <a:ln w="9525">
          <a:noFill/>
          <a:miter lim="800000"/>
          <a:headEnd/>
          <a:tailEnd/>
        </a:ln>
      </xdr:spPr>
    </xdr:sp>
    <xdr:clientData/>
  </xdr:twoCellAnchor>
  <xdr:twoCellAnchor editAs="oneCell">
    <xdr:from>
      <xdr:col>1</xdr:col>
      <xdr:colOff>0</xdr:colOff>
      <xdr:row>37</xdr:row>
      <xdr:rowOff>0</xdr:rowOff>
    </xdr:from>
    <xdr:to>
      <xdr:col>1</xdr:col>
      <xdr:colOff>7077075</xdr:colOff>
      <xdr:row>95</xdr:row>
      <xdr:rowOff>123825</xdr:rowOff>
    </xdr:to>
    <xdr:sp macro="" textlink="">
      <xdr:nvSpPr>
        <xdr:cNvPr id="15339" name="AutoShape 433">
          <a:extLst>
            <a:ext uri="{FF2B5EF4-FFF2-40B4-BE49-F238E27FC236}">
              <a16:creationId xmlns:a16="http://schemas.microsoft.com/office/drawing/2014/main" id="{00000000-0008-0000-0000-0000EB3B0000}"/>
            </a:ext>
          </a:extLst>
        </xdr:cNvPr>
        <xdr:cNvSpPr>
          <a:spLocks noChangeAspect="1" noChangeArrowheads="1"/>
        </xdr:cNvSpPr>
      </xdr:nvSpPr>
      <xdr:spPr bwMode="auto">
        <a:xfrm>
          <a:off x="123825" y="9391650"/>
          <a:ext cx="7077075" cy="9515475"/>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128</xdr:row>
          <xdr:rowOff>142875</xdr:rowOff>
        </xdr:from>
        <xdr:to>
          <xdr:col>1</xdr:col>
          <xdr:colOff>7143750</xdr:colOff>
          <xdr:row>183</xdr:row>
          <xdr:rowOff>123825</xdr:rowOff>
        </xdr:to>
        <xdr:sp macro="" textlink="">
          <xdr:nvSpPr>
            <xdr:cNvPr id="15310" name="Object 974" hidden="1">
              <a:extLst>
                <a:ext uri="{63B3BB69-23CF-44E3-9099-C40C66FF867C}">
                  <a14:compatExt spid="_x0000_s15310"/>
                </a:ext>
                <a:ext uri="{FF2B5EF4-FFF2-40B4-BE49-F238E27FC236}">
                  <a16:creationId xmlns:a16="http://schemas.microsoft.com/office/drawing/2014/main" id="{00000000-0008-0000-0000-0000CE3B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75</xdr:row>
          <xdr:rowOff>19050</xdr:rowOff>
        </xdr:from>
        <xdr:to>
          <xdr:col>1</xdr:col>
          <xdr:colOff>7277100</xdr:colOff>
          <xdr:row>132</xdr:row>
          <xdr:rowOff>104775</xdr:rowOff>
        </xdr:to>
        <xdr:sp macro="" textlink="">
          <xdr:nvSpPr>
            <xdr:cNvPr id="15312" name="Object 976" hidden="1">
              <a:extLst>
                <a:ext uri="{63B3BB69-23CF-44E3-9099-C40C66FF867C}">
                  <a14:compatExt spid="_x0000_s15312"/>
                </a:ext>
                <a:ext uri="{FF2B5EF4-FFF2-40B4-BE49-F238E27FC236}">
                  <a16:creationId xmlns:a16="http://schemas.microsoft.com/office/drawing/2014/main" id="{00000000-0008-0000-0000-0000D03B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0</xdr:row>
          <xdr:rowOff>0</xdr:rowOff>
        </xdr:from>
        <xdr:to>
          <xdr:col>1</xdr:col>
          <xdr:colOff>7115175</xdr:colOff>
          <xdr:row>56</xdr:row>
          <xdr:rowOff>28575</xdr:rowOff>
        </xdr:to>
        <xdr:sp macro="" textlink="">
          <xdr:nvSpPr>
            <xdr:cNvPr id="15321" name="Object 985" hidden="1">
              <a:extLst>
                <a:ext uri="{63B3BB69-23CF-44E3-9099-C40C66FF867C}">
                  <a14:compatExt spid="_x0000_s15321"/>
                </a:ext>
                <a:ext uri="{FF2B5EF4-FFF2-40B4-BE49-F238E27FC236}">
                  <a16:creationId xmlns:a16="http://schemas.microsoft.com/office/drawing/2014/main" id="{00000000-0008-0000-0000-0000D93B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428625</xdr:colOff>
      <xdr:row>57</xdr:row>
      <xdr:rowOff>57150</xdr:rowOff>
    </xdr:from>
    <xdr:to>
      <xdr:col>1</xdr:col>
      <xdr:colOff>3048000</xdr:colOff>
      <xdr:row>73</xdr:row>
      <xdr:rowOff>85725</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9286875"/>
          <a:ext cx="2619375"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4267200</xdr:colOff>
      <xdr:row>57</xdr:row>
      <xdr:rowOff>104775</xdr:rowOff>
    </xdr:from>
    <xdr:to>
      <xdr:col>1</xdr:col>
      <xdr:colOff>6896100</xdr:colOff>
      <xdr:row>73</xdr:row>
      <xdr:rowOff>133350</xdr:rowOff>
    </xdr:to>
    <xdr:pic>
      <xdr:nvPicPr>
        <xdr:cNvPr id="8" name="Picture 7">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91025" y="9334500"/>
          <a:ext cx="26289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136225</xdr:colOff>
      <xdr:row>9</xdr:row>
      <xdr:rowOff>193915</xdr:rowOff>
    </xdr:from>
    <xdr:to>
      <xdr:col>17</xdr:col>
      <xdr:colOff>324023</xdr:colOff>
      <xdr:row>20</xdr:row>
      <xdr:rowOff>116277</xdr:rowOff>
    </xdr:to>
    <xdr:sp macro="" textlink="">
      <xdr:nvSpPr>
        <xdr:cNvPr id="1026" name="Rectangle 2">
          <a:extLst>
            <a:ext uri="{FF2B5EF4-FFF2-40B4-BE49-F238E27FC236}">
              <a16:creationId xmlns:a16="http://schemas.microsoft.com/office/drawing/2014/main" id="{00000000-0008-0000-0100-000002040000}"/>
            </a:ext>
          </a:extLst>
        </xdr:cNvPr>
        <xdr:cNvSpPr>
          <a:spLocks noChangeArrowheads="1"/>
        </xdr:cNvSpPr>
      </xdr:nvSpPr>
      <xdr:spPr bwMode="auto">
        <a:xfrm>
          <a:off x="6860875" y="1727440"/>
          <a:ext cx="3845398" cy="2646512"/>
        </a:xfrm>
        <a:prstGeom prst="rect">
          <a:avLst/>
        </a:prstGeom>
        <a:solidFill>
          <a:srgbClr val="008080"/>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FFFFFF"/>
              </a:solidFill>
              <a:latin typeface="Arial"/>
              <a:cs typeface="Arial"/>
            </a:rPr>
            <a:t>Contact Information</a:t>
          </a:r>
          <a:endParaRPr lang="en-US" sz="1200" b="0" i="0" strike="noStrike">
            <a:solidFill>
              <a:srgbClr val="FFFFFF"/>
            </a:solidFill>
            <a:latin typeface="Arial"/>
            <a:cs typeface="Arial"/>
          </a:endParaRP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the company information form - this information is printed in the bulletin.</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contact information form - this is needed so that we can keep you informed about the trials - we will send you timely harvest data.</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 Fill in today's 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xdr:colOff>
      <xdr:row>11</xdr:row>
      <xdr:rowOff>28576</xdr:rowOff>
    </xdr:from>
    <xdr:to>
      <xdr:col>18</xdr:col>
      <xdr:colOff>98844</xdr:colOff>
      <xdr:row>22</xdr:row>
      <xdr:rowOff>161926</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10696575" y="2286001"/>
          <a:ext cx="2527719" cy="2371725"/>
        </a:xfrm>
        <a:prstGeom prst="rect">
          <a:avLst/>
        </a:prstGeom>
        <a:solidFill>
          <a:srgbClr val="FFFF99"/>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000000"/>
              </a:solidFill>
              <a:latin typeface="Arial"/>
              <a:cs typeface="Arial"/>
            </a:rPr>
            <a:t>Grain Performance</a:t>
          </a:r>
          <a:r>
            <a:rPr lang="en-US" sz="1800" b="0" i="0" strike="noStrike" baseline="0">
              <a:solidFill>
                <a:srgbClr val="000000"/>
              </a:solidFill>
              <a:latin typeface="Arial"/>
              <a:cs typeface="Arial"/>
            </a:rPr>
            <a:t> Trials</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Enter Hybrids on this form that you wish to test in the Michigan Corn Grain Performance</a:t>
          </a:r>
          <a:r>
            <a:rPr lang="en-US" sz="1200" b="0" i="0" strike="noStrike" baseline="0">
              <a:solidFill>
                <a:srgbClr val="000000"/>
              </a:solidFill>
              <a:latin typeface="Arial"/>
              <a:cs typeface="Arial"/>
            </a:rPr>
            <a:t> </a:t>
          </a:r>
          <a:r>
            <a:rPr lang="en-US" sz="1200" b="0" i="0" strike="noStrike">
              <a:solidFill>
                <a:srgbClr val="000000"/>
              </a:solidFill>
              <a:latin typeface="Arial"/>
              <a:cs typeface="Arial"/>
            </a:rPr>
            <a:t>Trials.</a:t>
          </a:r>
        </a:p>
        <a:p>
          <a:pPr algn="ctr" rtl="1">
            <a:defRPr sz="1000"/>
          </a:pPr>
          <a:endParaRPr lang="en-US" sz="1200" b="0" i="0" strike="noStrike" baseline="0">
            <a:solidFill>
              <a:srgbClr val="000000"/>
            </a:solidFill>
            <a:latin typeface="Arial"/>
            <a:cs typeface="Arial"/>
          </a:endParaRPr>
        </a:p>
        <a:p>
          <a:pPr algn="ctr" rtl="1">
            <a:defRPr sz="1000"/>
          </a:pPr>
          <a:r>
            <a:rPr lang="en-US" sz="1200" b="0" i="0" strike="noStrike" baseline="0">
              <a:solidFill>
                <a:srgbClr val="000000"/>
              </a:solidFill>
              <a:latin typeface="Arial"/>
              <a:cs typeface="Arial"/>
            </a:rPr>
            <a:t>All hybrids entered must be Glyphosate Resistant. Use the Conventional form for Conventional Hybrids.</a:t>
          </a:r>
          <a:endParaRPr lang="en-US" sz="1200" b="0" i="0" strike="noStrike">
            <a:solidFill>
              <a:srgbClr val="000000"/>
            </a:solidFill>
            <a:latin typeface="Arial"/>
            <a:cs typeface="Arial"/>
          </a:endParaRPr>
        </a:p>
      </xdr:txBody>
    </xdr:sp>
    <xdr:clientData/>
  </xdr:twoCellAnchor>
  <xdr:twoCellAnchor>
    <xdr:from>
      <xdr:col>14</xdr:col>
      <xdr:colOff>9525</xdr:colOff>
      <xdr:row>34</xdr:row>
      <xdr:rowOff>25400</xdr:rowOff>
    </xdr:from>
    <xdr:to>
      <xdr:col>18</xdr:col>
      <xdr:colOff>139700</xdr:colOff>
      <xdr:row>43</xdr:row>
      <xdr:rowOff>152400</xdr:rowOff>
    </xdr:to>
    <xdr:sp macro="" textlink="">
      <xdr:nvSpPr>
        <xdr:cNvPr id="5" name="Rectangle 1">
          <a:extLst>
            <a:ext uri="{FF2B5EF4-FFF2-40B4-BE49-F238E27FC236}">
              <a16:creationId xmlns:a16="http://schemas.microsoft.com/office/drawing/2014/main" id="{00000000-0008-0000-0200-000005000000}"/>
            </a:ext>
          </a:extLst>
        </xdr:cNvPr>
        <xdr:cNvSpPr>
          <a:spLocks noChangeArrowheads="1"/>
        </xdr:cNvSpPr>
      </xdr:nvSpPr>
      <xdr:spPr bwMode="auto">
        <a:xfrm>
          <a:off x="11229975" y="6683375"/>
          <a:ext cx="2568575" cy="1927225"/>
        </a:xfrm>
        <a:prstGeom prst="rect">
          <a:avLst/>
        </a:prstGeom>
        <a:solidFill>
          <a:schemeClr val="tx2">
            <a:lumMod val="20000"/>
            <a:lumOff val="80000"/>
          </a:schemeClr>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000000"/>
              </a:solidFill>
              <a:latin typeface="Arial"/>
              <a:cs typeface="Arial"/>
            </a:rPr>
            <a:t>Conventional Grain Trials </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Enter only the hybrids that you wish to enter into the  Conventioanl Trial</a:t>
          </a:r>
          <a:r>
            <a:rPr lang="en-US" sz="1200" b="0" i="0" strike="noStrike" baseline="0">
              <a:solidFill>
                <a:srgbClr val="000000"/>
              </a:solidFill>
              <a:latin typeface="Arial"/>
              <a:cs typeface="Arial"/>
            </a:rPr>
            <a:t>. </a:t>
          </a:r>
        </a:p>
        <a:p>
          <a:pPr algn="ctr" rtl="1">
            <a:defRPr sz="1000"/>
          </a:pPr>
          <a:endParaRPr lang="en-US" sz="1200" b="0" i="0" strike="noStrike" baseline="0">
            <a:solidFill>
              <a:srgbClr val="000000"/>
            </a:solidFill>
            <a:latin typeface="Arial"/>
            <a:cs typeface="Arial"/>
          </a:endParaRPr>
        </a:p>
        <a:p>
          <a:pPr algn="ctr" rtl="1">
            <a:defRPr sz="1000"/>
          </a:pPr>
          <a:r>
            <a:rPr lang="en-US" sz="1200" b="0" i="0" strike="noStrike" baseline="0">
              <a:solidFill>
                <a:srgbClr val="000000"/>
              </a:solidFill>
              <a:latin typeface="Arial"/>
              <a:cs typeface="Arial"/>
            </a:rPr>
            <a:t> The Conventional Trials will be utilizing conventional herbicide practices only.</a:t>
          </a:r>
        </a:p>
        <a:p>
          <a:pPr algn="ctr" rtl="1">
            <a:defRPr sz="1000"/>
          </a:pPr>
          <a:endParaRPr lang="en-US" sz="1200" b="0" i="0" strike="noStrike">
            <a:solidFill>
              <a:srgbClr val="000000"/>
            </a:solidFill>
            <a:latin typeface="Arial"/>
            <a:cs typeface="Arial"/>
          </a:endParaRPr>
        </a:p>
      </xdr:txBody>
    </xdr:sp>
    <xdr:clientData/>
  </xdr:twoCellAnchor>
  <xdr:twoCellAnchor>
    <xdr:from>
      <xdr:col>14</xdr:col>
      <xdr:colOff>9525</xdr:colOff>
      <xdr:row>23</xdr:row>
      <xdr:rowOff>6350</xdr:rowOff>
    </xdr:from>
    <xdr:to>
      <xdr:col>18</xdr:col>
      <xdr:colOff>356019</xdr:colOff>
      <xdr:row>33</xdr:row>
      <xdr:rowOff>123825</xdr:rowOff>
    </xdr:to>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11229975" y="4464050"/>
          <a:ext cx="2784894" cy="2117725"/>
        </a:xfrm>
        <a:prstGeom prst="rect">
          <a:avLst/>
        </a:prstGeom>
        <a:solidFill>
          <a:srgbClr val="CCFFCC"/>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000000"/>
              </a:solidFill>
              <a:latin typeface="Arial"/>
              <a:cs typeface="Arial"/>
            </a:rPr>
            <a:t>Silage Performance</a:t>
          </a:r>
          <a:br>
            <a:rPr lang="en-US" sz="1800" b="0" i="0" strike="noStrike">
              <a:solidFill>
                <a:srgbClr val="000000"/>
              </a:solidFill>
              <a:latin typeface="Arial"/>
              <a:cs typeface="Arial"/>
            </a:rPr>
          </a:br>
          <a:r>
            <a:rPr lang="en-US" sz="1800" b="0" i="0" strike="noStrike">
              <a:solidFill>
                <a:srgbClr val="000000"/>
              </a:solidFill>
              <a:latin typeface="Arial"/>
              <a:cs typeface="Arial"/>
            </a:rPr>
            <a:t> Trials</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Enter Hybrids on this form that you wish to test in the Michigan Corn Silage Performance</a:t>
          </a:r>
          <a:r>
            <a:rPr lang="en-US" sz="1200" b="0" i="0" strike="noStrike" baseline="0">
              <a:solidFill>
                <a:srgbClr val="000000"/>
              </a:solidFill>
              <a:latin typeface="Arial"/>
              <a:cs typeface="Arial"/>
            </a:rPr>
            <a:t> </a:t>
          </a:r>
          <a:r>
            <a:rPr lang="en-US" sz="1200" b="0" i="0" strike="noStrike">
              <a:solidFill>
                <a:srgbClr val="000000"/>
              </a:solidFill>
              <a:latin typeface="Arial"/>
              <a:cs typeface="Arial"/>
            </a:rPr>
            <a:t>Trials.</a:t>
          </a: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Hybrids entered here can be </a:t>
          </a:r>
        </a:p>
        <a:p>
          <a:pPr algn="ctr" rtl="1">
            <a:defRPr sz="1000"/>
          </a:pPr>
          <a:r>
            <a:rPr lang="en-US" sz="1200" b="0" i="0" strike="noStrike">
              <a:solidFill>
                <a:srgbClr val="000000"/>
              </a:solidFill>
              <a:latin typeface="Arial"/>
              <a:cs typeface="Arial"/>
            </a:rPr>
            <a:t>Glyphosate Resistant OR Conventional</a:t>
          </a:r>
          <a:r>
            <a:rPr lang="en-US" sz="1200" b="0" i="0" strike="noStrike" baseline="0">
              <a:solidFill>
                <a:srgbClr val="000000"/>
              </a:solidFill>
              <a:latin typeface="Arial"/>
              <a:cs typeface="Arial"/>
            </a:rPr>
            <a:t>.</a:t>
          </a:r>
        </a:p>
        <a:p>
          <a:pPr algn="ctr" rtl="1">
            <a:defRPr sz="1000"/>
          </a:pPr>
          <a:endParaRPr lang="en-US" sz="1200" b="0" i="0"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47625</xdr:colOff>
      <xdr:row>1</xdr:row>
      <xdr:rowOff>19050</xdr:rowOff>
    </xdr:from>
    <xdr:to>
      <xdr:col>22</xdr:col>
      <xdr:colOff>704850</xdr:colOff>
      <xdr:row>45</xdr:row>
      <xdr:rowOff>36724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95772" y="321609"/>
          <a:ext cx="5867960" cy="76824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561975</xdr:colOff>
      <xdr:row>1</xdr:row>
      <xdr:rowOff>76200</xdr:rowOff>
    </xdr:from>
    <xdr:to>
      <xdr:col>6</xdr:col>
      <xdr:colOff>466725</xdr:colOff>
      <xdr:row>1</xdr:row>
      <xdr:rowOff>561975</xdr:rowOff>
    </xdr:to>
    <xdr:pic>
      <xdr:nvPicPr>
        <xdr:cNvPr id="20542" name="Picture 1">
          <a:extLst>
            <a:ext uri="{FF2B5EF4-FFF2-40B4-BE49-F238E27FC236}">
              <a16:creationId xmlns:a16="http://schemas.microsoft.com/office/drawing/2014/main" id="{00000000-0008-0000-0500-00003E5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9500" y="76200"/>
          <a:ext cx="1943100" cy="4857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357457</xdr:colOff>
      <xdr:row>9</xdr:row>
      <xdr:rowOff>242438</xdr:rowOff>
    </xdr:from>
    <xdr:to>
      <xdr:col>13</xdr:col>
      <xdr:colOff>857789</xdr:colOff>
      <xdr:row>23</xdr:row>
      <xdr:rowOff>88600</xdr:rowOff>
    </xdr:to>
    <xdr:sp macro="" textlink="">
      <xdr:nvSpPr>
        <xdr:cNvPr id="3073" name="Text Box 1">
          <a:extLst>
            <a:ext uri="{FF2B5EF4-FFF2-40B4-BE49-F238E27FC236}">
              <a16:creationId xmlns:a16="http://schemas.microsoft.com/office/drawing/2014/main" id="{00000000-0008-0000-0700-0000010C0000}"/>
            </a:ext>
          </a:extLst>
        </xdr:cNvPr>
        <xdr:cNvSpPr txBox="1">
          <a:spLocks noChangeArrowheads="1"/>
        </xdr:cNvSpPr>
      </xdr:nvSpPr>
      <xdr:spPr bwMode="auto">
        <a:xfrm>
          <a:off x="3691207" y="2328413"/>
          <a:ext cx="3548332" cy="2284562"/>
        </a:xfrm>
        <a:prstGeom prst="rect">
          <a:avLst/>
        </a:prstGeom>
        <a:solidFill>
          <a:srgbClr val="FFFFFF"/>
        </a:solidFill>
        <a:ln w="9525">
          <a:noFill/>
          <a:miter lim="800000"/>
          <a:headEnd/>
          <a:tailEnd/>
        </a:ln>
      </xdr:spPr>
      <xdr:txBody>
        <a:bodyPr vertOverflow="clip" wrap="square" lIns="45720" tIns="41148" rIns="0" bIns="0" anchor="t" upright="1"/>
        <a:lstStyle/>
        <a:p>
          <a:pPr algn="l" rtl="1">
            <a:defRPr sz="1000"/>
          </a:pPr>
          <a:r>
            <a:rPr lang="en-US" sz="1800" b="0" i="0" strike="noStrike">
              <a:solidFill>
                <a:srgbClr val="000000"/>
              </a:solidFill>
              <a:latin typeface="Times New Roman"/>
              <a:cs typeface="Times New Roman"/>
            </a:rPr>
            <a:t>Ship To:</a:t>
          </a:r>
          <a:endParaRPr lang="en-US" sz="2000" b="0" i="0" strike="noStrike">
            <a:solidFill>
              <a:srgbClr val="000000"/>
            </a:solidFill>
            <a:latin typeface="Times New Roman"/>
            <a:cs typeface="Times New Roman"/>
          </a:endParaRPr>
        </a:p>
        <a:p>
          <a:pPr algn="l" rtl="1">
            <a:defRPr sz="1000"/>
          </a:pPr>
          <a:endParaRPr lang="en-US" sz="2000" b="0" i="0" strike="noStrike">
            <a:solidFill>
              <a:srgbClr val="000000"/>
            </a:solidFill>
            <a:latin typeface="Times New Roman"/>
            <a:cs typeface="Times New Roman"/>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2000" b="0" i="0">
              <a:effectLst/>
              <a:latin typeface="+mn-lt"/>
              <a:ea typeface="+mn-ea"/>
              <a:cs typeface="+mn-cs"/>
            </a:rPr>
            <a:t>Micalah</a:t>
          </a:r>
          <a:r>
            <a:rPr lang="en-US" sz="2000" b="0" i="0" baseline="0">
              <a:effectLst/>
              <a:latin typeface="+mn-lt"/>
              <a:ea typeface="+mn-ea"/>
              <a:cs typeface="+mn-cs"/>
            </a:rPr>
            <a:t> Blohm</a:t>
          </a:r>
          <a:endParaRPr lang="en-US" sz="2000">
            <a:effectLst/>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en-US" sz="2000" b="0" i="0">
              <a:latin typeface="+mn-lt"/>
              <a:ea typeface="+mn-ea"/>
              <a:cs typeface="+mn-cs"/>
            </a:rPr>
            <a:t>Michigan State University</a:t>
          </a:r>
          <a:endParaRPr lang="en-US" sz="2000"/>
        </a:p>
        <a:p>
          <a:pPr algn="l" rtl="1">
            <a:defRPr sz="1000"/>
          </a:pPr>
          <a:r>
            <a:rPr lang="en-US" sz="2000" b="0" i="0" strike="noStrike">
              <a:solidFill>
                <a:srgbClr val="000000"/>
              </a:solidFill>
              <a:latin typeface="Times New Roman"/>
              <a:cs typeface="Times New Roman"/>
            </a:rPr>
            <a:t>Agronomy Farm</a:t>
          </a:r>
        </a:p>
        <a:p>
          <a:pPr algn="l" rtl="1">
            <a:defRPr sz="1000"/>
          </a:pPr>
          <a:r>
            <a:rPr lang="en-US" sz="2000" b="0" i="0" strike="noStrike">
              <a:solidFill>
                <a:srgbClr val="000000"/>
              </a:solidFill>
              <a:latin typeface="Times New Roman"/>
              <a:cs typeface="Times New Roman"/>
            </a:rPr>
            <a:t>4450 Beaumont Road</a:t>
          </a:r>
        </a:p>
        <a:p>
          <a:pPr algn="l" rtl="1">
            <a:defRPr sz="1000"/>
          </a:pPr>
          <a:r>
            <a:rPr lang="en-US" sz="2000" b="0" i="0" strike="noStrike">
              <a:solidFill>
                <a:srgbClr val="000000"/>
              </a:solidFill>
              <a:latin typeface="Times New Roman"/>
              <a:cs typeface="Times New Roman"/>
            </a:rPr>
            <a:t>Lansing,  MI  48910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Word_97_-_2003_Document1.doc"/><Relationship Id="rId5" Type="http://schemas.openxmlformats.org/officeDocument/2006/relationships/image" Target="../media/image1.emf"/><Relationship Id="rId4" Type="http://schemas.openxmlformats.org/officeDocument/2006/relationships/oleObject" Target="../embeddings/Microsoft_Word_97_-_2003_Document.doc"/><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43:D57"/>
  <sheetViews>
    <sheetView topLeftCell="A112" zoomScaleNormal="100" workbookViewId="0">
      <selection activeCell="E124" sqref="E124"/>
    </sheetView>
  </sheetViews>
  <sheetFormatPr defaultRowHeight="12.75" x14ac:dyDescent="0.2"/>
  <cols>
    <col min="1" max="1" width="1.85546875" style="69" customWidth="1"/>
    <col min="2" max="2" width="131.140625" style="69" customWidth="1"/>
    <col min="3" max="9" width="10" customWidth="1"/>
    <col min="10" max="10" width="10.42578125" customWidth="1"/>
    <col min="11" max="11" width="10" customWidth="1"/>
    <col min="12" max="12" width="13.28515625" customWidth="1"/>
  </cols>
  <sheetData>
    <row r="43" spans="4:4" x14ac:dyDescent="0.2">
      <c r="D43" s="59"/>
    </row>
    <row r="44" spans="4:4" x14ac:dyDescent="0.2">
      <c r="D44" s="59"/>
    </row>
    <row r="57" spans="2:2" x14ac:dyDescent="0.2">
      <c r="B57" s="195" t="s">
        <v>157</v>
      </c>
    </row>
  </sheetData>
  <phoneticPr fontId="1" type="noConversion"/>
  <pageMargins left="0.25" right="0.25" top="0.5" bottom="0.26" header="0.5" footer="0.5"/>
  <pageSetup orientation="portrait" r:id="rId1"/>
  <headerFooter alignWithMargins="0"/>
  <rowBreaks count="1" manualBreakCount="1">
    <brk id="40" min="1" max="1" man="1"/>
  </rowBreaks>
  <drawing r:id="rId2"/>
  <legacyDrawing r:id="rId3"/>
  <oleObjects>
    <mc:AlternateContent xmlns:mc="http://schemas.openxmlformats.org/markup-compatibility/2006">
      <mc:Choice Requires="x14">
        <oleObject progId="Document" shapeId="15310" r:id="rId4">
          <objectPr defaultSize="0" r:id="rId5">
            <anchor moveWithCells="1">
              <from>
                <xdr:col>1</xdr:col>
                <xdr:colOff>47625</xdr:colOff>
                <xdr:row>128</xdr:row>
                <xdr:rowOff>142875</xdr:rowOff>
              </from>
              <to>
                <xdr:col>1</xdr:col>
                <xdr:colOff>7143750</xdr:colOff>
                <xdr:row>183</xdr:row>
                <xdr:rowOff>123825</xdr:rowOff>
              </to>
            </anchor>
          </objectPr>
        </oleObject>
      </mc:Choice>
      <mc:Fallback>
        <oleObject progId="Document" shapeId="15310" r:id="rId4"/>
      </mc:Fallback>
    </mc:AlternateContent>
    <mc:AlternateContent xmlns:mc="http://schemas.openxmlformats.org/markup-compatibility/2006">
      <mc:Choice Requires="x14">
        <oleObject progId="Document" shapeId="15312" r:id="rId6">
          <objectPr defaultSize="0" r:id="rId7">
            <anchor moveWithCells="1">
              <from>
                <xdr:col>1</xdr:col>
                <xdr:colOff>219075</xdr:colOff>
                <xdr:row>75</xdr:row>
                <xdr:rowOff>19050</xdr:rowOff>
              </from>
              <to>
                <xdr:col>1</xdr:col>
                <xdr:colOff>7277100</xdr:colOff>
                <xdr:row>132</xdr:row>
                <xdr:rowOff>104775</xdr:rowOff>
              </to>
            </anchor>
          </objectPr>
        </oleObject>
      </mc:Choice>
      <mc:Fallback>
        <oleObject progId="Document" shapeId="15312" r:id="rId6"/>
      </mc:Fallback>
    </mc:AlternateContent>
    <mc:AlternateContent xmlns:mc="http://schemas.openxmlformats.org/markup-compatibility/2006">
      <mc:Choice Requires="x14">
        <oleObject progId="Document" shapeId="15321" r:id="rId8">
          <objectPr defaultSize="0" r:id="rId9">
            <anchor moveWithCells="1">
              <from>
                <xdr:col>1</xdr:col>
                <xdr:colOff>76200</xdr:colOff>
                <xdr:row>0</xdr:row>
                <xdr:rowOff>0</xdr:rowOff>
              </from>
              <to>
                <xdr:col>1</xdr:col>
                <xdr:colOff>7115175</xdr:colOff>
                <xdr:row>56</xdr:row>
                <xdr:rowOff>28575</xdr:rowOff>
              </to>
            </anchor>
          </objectPr>
        </oleObject>
      </mc:Choice>
      <mc:Fallback>
        <oleObject progId="Document" shapeId="15321"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S33"/>
  <sheetViews>
    <sheetView tabSelected="1" zoomScaleNormal="100" workbookViewId="0">
      <selection activeCell="C9" sqref="C9:J9"/>
    </sheetView>
  </sheetViews>
  <sheetFormatPr defaultRowHeight="12.75" x14ac:dyDescent="0.2"/>
  <cols>
    <col min="1" max="1" width="1.7109375" style="69" customWidth="1"/>
    <col min="2" max="2" width="17.28515625" style="69" bestFit="1" customWidth="1"/>
    <col min="3" max="4" width="9.140625" style="69"/>
    <col min="5" max="5" width="13.42578125" style="69" customWidth="1"/>
    <col min="6" max="6" width="7" style="69" customWidth="1"/>
    <col min="7" max="7" width="9.140625" style="69"/>
    <col min="8" max="8" width="4.5703125" style="69" customWidth="1"/>
    <col min="9" max="9" width="13.7109375" style="69" customWidth="1"/>
    <col min="10" max="10" width="8.5703125" style="69" customWidth="1"/>
    <col min="11" max="11" width="8.85546875" style="69" customWidth="1"/>
    <col min="12" max="12" width="1.7109375" style="69" customWidth="1"/>
    <col min="13" max="19" width="9.140625" style="69"/>
  </cols>
  <sheetData>
    <row r="1" spans="2:11" ht="6.75" customHeight="1" x14ac:dyDescent="0.2"/>
    <row r="2" spans="2:11" ht="20.100000000000001" customHeight="1" x14ac:dyDescent="0.3">
      <c r="B2" s="214" t="s">
        <v>0</v>
      </c>
      <c r="C2" s="214"/>
      <c r="D2" s="214"/>
      <c r="E2" s="214"/>
      <c r="F2" s="214"/>
      <c r="G2" s="214"/>
      <c r="H2" s="214"/>
      <c r="I2" s="214"/>
      <c r="J2" s="214"/>
      <c r="K2" s="214"/>
    </row>
    <row r="3" spans="2:11" ht="9" customHeight="1" x14ac:dyDescent="0.3">
      <c r="B3" s="124"/>
      <c r="C3" s="124"/>
      <c r="D3" s="124"/>
      <c r="E3" s="124"/>
      <c r="F3" s="124"/>
      <c r="G3" s="124"/>
      <c r="H3" s="124"/>
      <c r="I3" s="124"/>
      <c r="J3" s="124"/>
      <c r="K3" s="124"/>
    </row>
    <row r="4" spans="2:11" ht="15" customHeight="1" x14ac:dyDescent="0.25">
      <c r="B4" s="130" t="s">
        <v>1</v>
      </c>
      <c r="C4" s="210" t="s">
        <v>2</v>
      </c>
      <c r="D4" s="210"/>
      <c r="E4" s="210"/>
      <c r="F4" s="210"/>
      <c r="G4" s="210"/>
      <c r="H4" s="210"/>
      <c r="I4" s="210"/>
      <c r="J4" s="210"/>
      <c r="K4" s="210"/>
    </row>
    <row r="5" spans="2:11" ht="15" customHeight="1" x14ac:dyDescent="0.2">
      <c r="B5" s="184"/>
      <c r="C5" s="210"/>
      <c r="D5" s="210"/>
      <c r="E5" s="210"/>
      <c r="F5" s="210"/>
      <c r="G5" s="210"/>
      <c r="H5" s="210"/>
      <c r="I5" s="210"/>
      <c r="J5" s="210"/>
      <c r="K5" s="210"/>
    </row>
    <row r="7" spans="2:11" ht="20.100000000000001" customHeight="1" x14ac:dyDescent="0.3">
      <c r="B7" s="219" t="s">
        <v>3</v>
      </c>
      <c r="C7" s="220"/>
      <c r="D7" s="220"/>
      <c r="E7" s="220"/>
      <c r="F7" s="220"/>
      <c r="G7" s="220"/>
      <c r="H7" s="220"/>
      <c r="I7" s="220"/>
      <c r="J7" s="220"/>
      <c r="K7" s="221"/>
    </row>
    <row r="8" spans="2:11" ht="20.100000000000001" customHeight="1" x14ac:dyDescent="0.2">
      <c r="B8" s="131"/>
      <c r="C8" s="132"/>
      <c r="D8" s="132"/>
      <c r="E8" s="132"/>
      <c r="F8" s="132"/>
      <c r="G8" s="132"/>
      <c r="H8" s="132"/>
      <c r="I8" s="132"/>
      <c r="J8" s="132"/>
      <c r="K8" s="125"/>
    </row>
    <row r="9" spans="2:11" ht="20.100000000000001" customHeight="1" x14ac:dyDescent="0.3">
      <c r="B9" s="133" t="s">
        <v>4</v>
      </c>
      <c r="C9" s="217"/>
      <c r="D9" s="217"/>
      <c r="E9" s="217"/>
      <c r="F9" s="217"/>
      <c r="G9" s="217"/>
      <c r="H9" s="217"/>
      <c r="I9" s="217"/>
      <c r="J9" s="217"/>
      <c r="K9" s="126"/>
    </row>
    <row r="10" spans="2:11" ht="20.100000000000001" customHeight="1" x14ac:dyDescent="0.3">
      <c r="B10" s="133" t="s">
        <v>5</v>
      </c>
      <c r="C10" s="218"/>
      <c r="D10" s="218"/>
      <c r="E10" s="218"/>
      <c r="F10" s="218"/>
      <c r="G10" s="218"/>
      <c r="H10" s="218"/>
      <c r="I10" s="218"/>
      <c r="J10" s="218"/>
      <c r="K10" s="126"/>
    </row>
    <row r="11" spans="2:11" ht="20.100000000000001" customHeight="1" x14ac:dyDescent="0.3">
      <c r="B11" s="133" t="s">
        <v>6</v>
      </c>
      <c r="C11" s="217"/>
      <c r="D11" s="217"/>
      <c r="E11" s="217"/>
      <c r="F11" s="69" t="s">
        <v>7</v>
      </c>
      <c r="G11" s="134"/>
      <c r="H11" s="69" t="s">
        <v>8</v>
      </c>
      <c r="I11" s="134"/>
      <c r="K11" s="126"/>
    </row>
    <row r="12" spans="2:11" ht="20.100000000000001" customHeight="1" x14ac:dyDescent="0.3">
      <c r="B12" s="133" t="s">
        <v>9</v>
      </c>
      <c r="C12" s="215"/>
      <c r="D12" s="215"/>
      <c r="E12" s="215"/>
      <c r="F12" s="132" t="s">
        <v>10</v>
      </c>
      <c r="G12" s="217"/>
      <c r="H12" s="217"/>
      <c r="I12" s="217"/>
      <c r="K12" s="126"/>
    </row>
    <row r="13" spans="2:11" ht="20.100000000000001" customHeight="1" x14ac:dyDescent="0.3">
      <c r="B13" s="133" t="s">
        <v>11</v>
      </c>
      <c r="C13" s="216"/>
      <c r="D13" s="217"/>
      <c r="E13" s="217"/>
      <c r="F13" s="217"/>
      <c r="G13" s="217"/>
      <c r="H13" s="217"/>
      <c r="I13" s="217"/>
      <c r="K13" s="126"/>
    </row>
    <row r="14" spans="2:11" ht="20.100000000000001" customHeight="1" x14ac:dyDescent="0.3">
      <c r="B14" s="133" t="s">
        <v>12</v>
      </c>
      <c r="C14" s="215"/>
      <c r="D14" s="215"/>
      <c r="E14" s="215"/>
      <c r="F14" s="215"/>
      <c r="G14" s="215"/>
      <c r="H14" s="215"/>
      <c r="I14" s="215"/>
      <c r="K14" s="126"/>
    </row>
    <row r="15" spans="2:11" ht="20.100000000000001" customHeight="1" x14ac:dyDescent="0.2">
      <c r="B15" s="185"/>
      <c r="C15" s="135"/>
      <c r="D15" s="135"/>
      <c r="E15" s="135"/>
      <c r="F15" s="135"/>
      <c r="G15" s="135"/>
      <c r="H15" s="135"/>
      <c r="I15" s="135"/>
      <c r="J15" s="135"/>
      <c r="K15" s="186"/>
    </row>
    <row r="16" spans="2:11" ht="20.100000000000001" customHeight="1" x14ac:dyDescent="0.3">
      <c r="B16" s="219" t="s">
        <v>13</v>
      </c>
      <c r="C16" s="220"/>
      <c r="D16" s="220"/>
      <c r="E16" s="220"/>
      <c r="F16" s="220"/>
      <c r="G16" s="220"/>
      <c r="H16" s="220"/>
      <c r="I16" s="220"/>
      <c r="J16" s="220"/>
      <c r="K16" s="221"/>
    </row>
    <row r="17" spans="1:19" ht="20.100000000000001" customHeight="1" x14ac:dyDescent="0.3">
      <c r="B17" s="136"/>
      <c r="C17" s="137"/>
      <c r="D17" s="137"/>
      <c r="E17" s="137"/>
      <c r="F17" s="137"/>
      <c r="G17" s="137"/>
      <c r="H17" s="137"/>
      <c r="I17" s="137"/>
      <c r="J17" s="137"/>
      <c r="K17" s="127"/>
    </row>
    <row r="18" spans="1:19" ht="20.100000000000001" customHeight="1" x14ac:dyDescent="0.3">
      <c r="B18" s="133" t="s">
        <v>14</v>
      </c>
      <c r="C18" s="217"/>
      <c r="D18" s="217"/>
      <c r="E18" s="217"/>
      <c r="F18" s="217"/>
      <c r="G18" s="217"/>
      <c r="H18" s="217"/>
      <c r="I18" s="217"/>
      <c r="J18" s="217"/>
      <c r="K18" s="126"/>
    </row>
    <row r="19" spans="1:19" ht="20.100000000000001" customHeight="1" x14ac:dyDescent="0.3">
      <c r="B19" s="133" t="s">
        <v>5</v>
      </c>
      <c r="C19" s="215"/>
      <c r="D19" s="215"/>
      <c r="E19" s="215"/>
      <c r="F19" s="215"/>
      <c r="G19" s="215"/>
      <c r="H19" s="215"/>
      <c r="I19" s="215"/>
      <c r="J19" s="215"/>
      <c r="K19" s="126"/>
    </row>
    <row r="20" spans="1:19" ht="20.100000000000001" customHeight="1" x14ac:dyDescent="0.3">
      <c r="B20" s="133" t="s">
        <v>6</v>
      </c>
      <c r="C20" s="217"/>
      <c r="D20" s="217"/>
      <c r="E20" s="217"/>
      <c r="F20" s="138" t="s">
        <v>7</v>
      </c>
      <c r="G20" s="134"/>
      <c r="H20" s="69" t="s">
        <v>8</v>
      </c>
      <c r="I20" s="134"/>
      <c r="K20" s="126"/>
    </row>
    <row r="21" spans="1:19" ht="20.100000000000001" customHeight="1" x14ac:dyDescent="0.3">
      <c r="B21" s="133" t="s">
        <v>9</v>
      </c>
      <c r="C21" s="215"/>
      <c r="D21" s="215"/>
      <c r="E21" s="215"/>
      <c r="F21" s="132" t="s">
        <v>10</v>
      </c>
      <c r="G21" s="217"/>
      <c r="H21" s="217"/>
      <c r="I21" s="217"/>
      <c r="K21" s="126"/>
    </row>
    <row r="22" spans="1:19" ht="20.100000000000001" customHeight="1" x14ac:dyDescent="0.3">
      <c r="B22" s="133" t="s">
        <v>15</v>
      </c>
      <c r="C22" s="215"/>
      <c r="D22" s="215"/>
      <c r="E22" s="215"/>
      <c r="K22" s="126"/>
    </row>
    <row r="23" spans="1:19" ht="20.100000000000001" customHeight="1" x14ac:dyDescent="0.3">
      <c r="B23" s="133" t="s">
        <v>16</v>
      </c>
      <c r="C23" s="216"/>
      <c r="D23" s="217"/>
      <c r="E23" s="217"/>
      <c r="F23" s="217"/>
      <c r="G23" s="139" t="s">
        <v>17</v>
      </c>
      <c r="H23" s="222"/>
      <c r="I23" s="222"/>
      <c r="K23" s="126"/>
    </row>
    <row r="24" spans="1:19" ht="20.100000000000001" customHeight="1" x14ac:dyDescent="0.2">
      <c r="B24" s="185"/>
      <c r="C24" s="135"/>
      <c r="D24" s="135"/>
      <c r="E24" s="135"/>
      <c r="F24" s="135"/>
      <c r="G24" s="135"/>
      <c r="H24" s="135"/>
      <c r="I24" s="135"/>
      <c r="J24" s="135"/>
      <c r="K24" s="186"/>
    </row>
    <row r="25" spans="1:19" ht="15" x14ac:dyDescent="0.2">
      <c r="B25" s="128"/>
      <c r="C25" s="128"/>
      <c r="D25" s="128"/>
      <c r="E25" s="128"/>
      <c r="F25" s="128"/>
      <c r="G25" s="128"/>
      <c r="H25" s="128"/>
      <c r="I25" s="128"/>
      <c r="J25" s="128"/>
      <c r="K25" s="128"/>
    </row>
    <row r="26" spans="1:19" ht="81" customHeight="1" x14ac:dyDescent="0.2">
      <c r="B26" s="140" t="s">
        <v>18</v>
      </c>
      <c r="C26" s="210" t="s">
        <v>19</v>
      </c>
      <c r="D26" s="210"/>
      <c r="E26" s="210"/>
      <c r="F26" s="210"/>
      <c r="G26" s="210"/>
      <c r="H26" s="210"/>
      <c r="I26" s="210"/>
      <c r="J26" s="210"/>
      <c r="K26" s="210"/>
    </row>
    <row r="27" spans="1:19" ht="69" customHeight="1" x14ac:dyDescent="0.2">
      <c r="B27" s="140" t="s">
        <v>20</v>
      </c>
      <c r="C27" s="210" t="s">
        <v>162</v>
      </c>
      <c r="D27" s="210"/>
      <c r="E27" s="210"/>
      <c r="F27" s="210"/>
      <c r="G27" s="210"/>
      <c r="H27" s="210"/>
      <c r="I27" s="210"/>
      <c r="J27" s="210"/>
      <c r="K27" s="210"/>
    </row>
    <row r="28" spans="1:19" ht="81.75" customHeight="1" x14ac:dyDescent="0.2">
      <c r="B28" s="140" t="s">
        <v>21</v>
      </c>
      <c r="C28" s="210" t="s">
        <v>163</v>
      </c>
      <c r="D28" s="210"/>
      <c r="E28" s="210"/>
      <c r="F28" s="210"/>
      <c r="G28" s="210"/>
      <c r="H28" s="210"/>
      <c r="I28" s="210"/>
      <c r="J28" s="210"/>
      <c r="K28" s="210"/>
    </row>
    <row r="29" spans="1:19" ht="32.25" customHeight="1" x14ac:dyDescent="0.2">
      <c r="B29" s="140" t="s">
        <v>22</v>
      </c>
      <c r="C29" s="210" t="s">
        <v>23</v>
      </c>
      <c r="D29" s="210"/>
      <c r="E29" s="210"/>
      <c r="F29" s="210"/>
      <c r="G29" s="210"/>
      <c r="H29" s="210"/>
      <c r="I29" s="210"/>
      <c r="J29" s="210"/>
      <c r="K29" s="210"/>
    </row>
    <row r="30" spans="1:19" s="123" customFormat="1" ht="29.25" customHeight="1" x14ac:dyDescent="0.2">
      <c r="A30" s="129"/>
      <c r="B30" s="141" t="s">
        <v>24</v>
      </c>
      <c r="C30" s="213" t="s">
        <v>25</v>
      </c>
      <c r="D30" s="213"/>
      <c r="E30" s="213"/>
      <c r="F30" s="213"/>
      <c r="G30" s="213"/>
      <c r="H30" s="213"/>
      <c r="I30" s="213"/>
      <c r="J30" s="213"/>
      <c r="K30" s="213"/>
      <c r="L30" s="129"/>
      <c r="M30" s="129"/>
      <c r="N30" s="129"/>
      <c r="O30" s="129"/>
      <c r="P30" s="129"/>
      <c r="Q30" s="129"/>
      <c r="R30" s="129"/>
      <c r="S30" s="129"/>
    </row>
    <row r="31" spans="1:19" ht="24.75" customHeight="1" x14ac:dyDescent="0.2">
      <c r="B31" s="140" t="s">
        <v>26</v>
      </c>
      <c r="C31" s="211" t="s">
        <v>145</v>
      </c>
      <c r="D31" s="212"/>
      <c r="E31" s="212"/>
      <c r="F31" s="212"/>
      <c r="G31" s="212"/>
      <c r="H31" s="212"/>
      <c r="I31" s="212"/>
      <c r="J31" s="212"/>
      <c r="K31" s="212"/>
    </row>
    <row r="32" spans="1:19" ht="35.25" customHeight="1" x14ac:dyDescent="0.2">
      <c r="B32" s="140" t="s">
        <v>27</v>
      </c>
      <c r="C32" s="210" t="s">
        <v>28</v>
      </c>
      <c r="D32" s="210"/>
      <c r="E32" s="210"/>
      <c r="F32" s="210"/>
      <c r="G32" s="210"/>
      <c r="H32" s="210"/>
      <c r="I32" s="210"/>
      <c r="J32" s="210"/>
      <c r="K32" s="210"/>
    </row>
    <row r="33" spans="2:11" ht="15.75" x14ac:dyDescent="0.2">
      <c r="B33" s="140" t="s">
        <v>29</v>
      </c>
      <c r="C33" s="210" t="s">
        <v>30</v>
      </c>
      <c r="D33" s="210"/>
      <c r="E33" s="210"/>
      <c r="F33" s="210"/>
      <c r="G33" s="210"/>
      <c r="H33" s="210"/>
      <c r="I33" s="210"/>
      <c r="J33" s="210"/>
      <c r="K33" s="210"/>
    </row>
  </sheetData>
  <mergeCells count="27">
    <mergeCell ref="C33:K33"/>
    <mergeCell ref="C10:J10"/>
    <mergeCell ref="B7:K7"/>
    <mergeCell ref="C9:J9"/>
    <mergeCell ref="C14:I14"/>
    <mergeCell ref="C11:E11"/>
    <mergeCell ref="C12:E12"/>
    <mergeCell ref="G12:I12"/>
    <mergeCell ref="B16:K16"/>
    <mergeCell ref="G21:I21"/>
    <mergeCell ref="C21:E21"/>
    <mergeCell ref="C20:E20"/>
    <mergeCell ref="C26:K26"/>
    <mergeCell ref="C22:E22"/>
    <mergeCell ref="C23:F23"/>
    <mergeCell ref="H23:I23"/>
    <mergeCell ref="B2:K2"/>
    <mergeCell ref="C19:J19"/>
    <mergeCell ref="C13:I13"/>
    <mergeCell ref="C18:J18"/>
    <mergeCell ref="C4:K5"/>
    <mergeCell ref="C28:K28"/>
    <mergeCell ref="C31:K31"/>
    <mergeCell ref="C32:K32"/>
    <mergeCell ref="C29:K29"/>
    <mergeCell ref="C27:K27"/>
    <mergeCell ref="C30:K30"/>
  </mergeCells>
  <phoneticPr fontId="1" type="noConversion"/>
  <pageMargins left="0.25" right="0.25" top="0.25"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pageSetUpPr fitToPage="1"/>
  </sheetPr>
  <dimension ref="A1:Y57"/>
  <sheetViews>
    <sheetView showZeros="0" zoomScaleNormal="100" workbookViewId="0">
      <selection activeCell="M13" sqref="M13"/>
    </sheetView>
  </sheetViews>
  <sheetFormatPr defaultRowHeight="12.75" x14ac:dyDescent="0.2"/>
  <cols>
    <col min="1" max="1" width="8.5703125" customWidth="1"/>
    <col min="2" max="2" width="30.85546875" customWidth="1"/>
    <col min="3" max="3" width="8.85546875" customWidth="1"/>
    <col min="4" max="5" width="6.5703125" customWidth="1"/>
    <col min="6" max="6" width="10.28515625" customWidth="1"/>
    <col min="7" max="8" width="8.7109375" customWidth="1"/>
    <col min="9" max="10" width="10.85546875" customWidth="1"/>
    <col min="11" max="11" width="10.42578125" customWidth="1"/>
    <col min="12" max="12" width="10.7109375" customWidth="1"/>
    <col min="13" max="13" width="10.7109375" bestFit="1" customWidth="1"/>
    <col min="14" max="14" width="3.140625" style="69" customWidth="1"/>
    <col min="15" max="15" width="9.140625" style="69"/>
    <col min="16" max="16" width="9.140625" style="69" customWidth="1"/>
    <col min="17" max="22" width="9.140625" style="69"/>
    <col min="23" max="23" width="23" style="69" customWidth="1"/>
  </cols>
  <sheetData>
    <row r="1" spans="1:25" ht="20.100000000000001" customHeight="1" thickTop="1" x14ac:dyDescent="0.3">
      <c r="A1" s="43" t="str">
        <f>"COMPANY NAME:  "&amp;'1) How To Use This Form'!C9</f>
        <v xml:space="preserve">COMPANY NAME:  </v>
      </c>
      <c r="B1" s="44"/>
      <c r="C1" s="44"/>
      <c r="D1" s="44"/>
      <c r="E1" s="44"/>
      <c r="F1" s="44"/>
      <c r="G1" s="44"/>
      <c r="H1" s="44"/>
      <c r="I1" s="45"/>
      <c r="J1" s="238"/>
      <c r="K1" s="238"/>
      <c r="L1" s="238"/>
      <c r="M1" s="239"/>
    </row>
    <row r="2" spans="1:25" ht="20.100000000000001" customHeight="1" x14ac:dyDescent="0.3">
      <c r="A2" s="36" t="str">
        <f>"ADDRESS:  "&amp;'1) How To Use This Form'!C10</f>
        <v xml:space="preserve">ADDRESS:  </v>
      </c>
      <c r="B2" s="37"/>
      <c r="C2" s="37"/>
      <c r="D2" s="37"/>
      <c r="E2" s="37"/>
      <c r="F2" s="37"/>
      <c r="G2" s="37"/>
      <c r="H2" s="37"/>
      <c r="I2" s="240" t="s">
        <v>31</v>
      </c>
      <c r="J2" s="241"/>
      <c r="K2" s="241"/>
      <c r="L2" s="241"/>
      <c r="M2" s="242"/>
    </row>
    <row r="3" spans="1:25" ht="20.100000000000001" customHeight="1" x14ac:dyDescent="0.3">
      <c r="A3" s="67" t="str">
        <f>"CITY:  "&amp;'1) How To Use This Form'!C11&amp;"     STATE:  "&amp;'1) How To Use This Form'!G11&amp;"     ZIP:  "&amp;'1) How To Use This Form'!I11</f>
        <v xml:space="preserve">CITY:       STATE:       ZIP:  </v>
      </c>
      <c r="B3" s="68"/>
      <c r="C3" s="37"/>
      <c r="D3" s="68"/>
      <c r="E3" s="37"/>
      <c r="F3" s="68"/>
      <c r="G3" s="68"/>
      <c r="H3" s="68"/>
      <c r="I3" s="240" t="s">
        <v>32</v>
      </c>
      <c r="J3" s="241"/>
      <c r="K3" s="241"/>
      <c r="L3" s="241"/>
      <c r="M3" s="242"/>
    </row>
    <row r="4" spans="1:25" ht="20.100000000000001" customHeight="1" x14ac:dyDescent="0.3">
      <c r="A4" s="67" t="str">
        <f>"TELEPHONE:  "&amp;'1) How To Use This Form'!C21&amp;"     FAX:  "&amp;'1) How To Use This Form'!G21</f>
        <v xml:space="preserve">TELEPHONE:       FAX:  </v>
      </c>
      <c r="B4" s="68"/>
      <c r="C4" s="37"/>
      <c r="D4" s="37"/>
      <c r="E4" s="37"/>
      <c r="F4" s="68"/>
      <c r="G4" s="68"/>
      <c r="H4" s="68"/>
      <c r="I4" s="240" t="s">
        <v>33</v>
      </c>
      <c r="J4" s="241"/>
      <c r="K4" s="241"/>
      <c r="L4" s="241"/>
      <c r="M4" s="242"/>
    </row>
    <row r="5" spans="1:25" ht="20.100000000000001" customHeight="1" thickBot="1" x14ac:dyDescent="0.35">
      <c r="A5" s="67" t="str">
        <f>"CELL:  "&amp;'1) How To Use This Form'!C22&amp;"     E-mail:  "&amp;'1) How To Use This Form'!C23</f>
        <v xml:space="preserve">CELL:       E-mail:  </v>
      </c>
      <c r="B5" s="68"/>
      <c r="C5" s="68"/>
      <c r="D5" s="197"/>
      <c r="E5" s="68"/>
      <c r="F5" s="68"/>
      <c r="G5" s="68"/>
      <c r="H5" s="68"/>
      <c r="I5" s="187"/>
      <c r="J5" s="252"/>
      <c r="K5" s="252"/>
      <c r="L5" s="252"/>
      <c r="M5" s="253"/>
    </row>
    <row r="6" spans="1:25" ht="15.95" customHeight="1" thickBot="1" x14ac:dyDescent="0.25">
      <c r="A6" s="249" t="s">
        <v>34</v>
      </c>
      <c r="B6" s="65"/>
      <c r="C6" s="98"/>
      <c r="D6" s="98"/>
      <c r="E6" s="99"/>
      <c r="F6" s="246" t="s">
        <v>35</v>
      </c>
      <c r="G6" s="247"/>
      <c r="H6" s="247"/>
      <c r="I6" s="247"/>
      <c r="J6" s="248"/>
      <c r="K6" s="243" t="s">
        <v>36</v>
      </c>
      <c r="L6" s="244"/>
      <c r="M6" s="245"/>
    </row>
    <row r="7" spans="1:25" ht="15.95" customHeight="1" x14ac:dyDescent="0.2">
      <c r="A7" s="250"/>
      <c r="B7" s="60" t="s">
        <v>43</v>
      </c>
      <c r="C7" s="69"/>
      <c r="D7" s="69"/>
      <c r="E7" s="69"/>
      <c r="F7" s="85" t="s">
        <v>37</v>
      </c>
      <c r="G7" s="54" t="s">
        <v>38</v>
      </c>
      <c r="H7" s="54" t="s">
        <v>39</v>
      </c>
      <c r="I7" s="54" t="s">
        <v>40</v>
      </c>
      <c r="J7" s="94" t="s">
        <v>41</v>
      </c>
      <c r="K7" s="105" t="s">
        <v>37</v>
      </c>
      <c r="L7" s="107" t="s">
        <v>42</v>
      </c>
      <c r="M7" s="106" t="s">
        <v>40</v>
      </c>
      <c r="O7" s="225" t="s">
        <v>154</v>
      </c>
      <c r="P7" s="225"/>
      <c r="Q7" s="225"/>
      <c r="R7" s="225"/>
      <c r="S7" s="142"/>
      <c r="T7" s="142"/>
      <c r="U7" s="142"/>
      <c r="V7" s="142"/>
      <c r="W7" s="142"/>
    </row>
    <row r="8" spans="1:25" ht="21" customHeight="1" thickBot="1" x14ac:dyDescent="0.25">
      <c r="A8" s="250"/>
      <c r="C8" s="205"/>
      <c r="D8" s="205"/>
      <c r="E8" s="205"/>
      <c r="F8" s="204" t="s">
        <v>156</v>
      </c>
      <c r="G8" s="199" t="s">
        <v>150</v>
      </c>
      <c r="H8" s="199" t="s">
        <v>148</v>
      </c>
      <c r="I8" s="199" t="s">
        <v>149</v>
      </c>
      <c r="J8" s="200" t="s">
        <v>150</v>
      </c>
      <c r="K8" s="201" t="s">
        <v>151</v>
      </c>
      <c r="L8" s="202" t="s">
        <v>152</v>
      </c>
      <c r="M8" s="203" t="s">
        <v>148</v>
      </c>
      <c r="O8" s="223" t="s">
        <v>160</v>
      </c>
      <c r="P8" s="223"/>
      <c r="Q8" s="223"/>
      <c r="R8" s="223"/>
      <c r="S8" s="223"/>
      <c r="T8" s="223"/>
      <c r="U8" s="223"/>
      <c r="V8" s="223"/>
      <c r="W8" s="223"/>
    </row>
    <row r="9" spans="1:25" ht="15.95" customHeight="1" x14ac:dyDescent="0.2">
      <c r="A9" s="250"/>
      <c r="B9" s="69"/>
      <c r="C9" s="254" t="s">
        <v>153</v>
      </c>
      <c r="D9" s="226" t="s">
        <v>161</v>
      </c>
      <c r="E9" s="227"/>
      <c r="F9" s="86" t="s">
        <v>44</v>
      </c>
      <c r="G9" s="55" t="s">
        <v>45</v>
      </c>
      <c r="H9" s="55" t="s">
        <v>46</v>
      </c>
      <c r="I9" s="55" t="s">
        <v>47</v>
      </c>
      <c r="J9" s="95" t="s">
        <v>48</v>
      </c>
      <c r="K9" s="51" t="s">
        <v>49</v>
      </c>
      <c r="L9" s="52" t="s">
        <v>50</v>
      </c>
      <c r="M9" s="53" t="s">
        <v>47</v>
      </c>
      <c r="O9" s="223" t="s">
        <v>159</v>
      </c>
      <c r="P9" s="223"/>
      <c r="Q9" s="223"/>
      <c r="R9" s="223"/>
      <c r="S9" s="223"/>
      <c r="T9" s="223"/>
      <c r="U9" s="223"/>
      <c r="V9" s="223"/>
      <c r="W9" s="223"/>
    </row>
    <row r="10" spans="1:25" ht="17.25" customHeight="1" thickBot="1" x14ac:dyDescent="0.25">
      <c r="A10" s="250"/>
      <c r="B10" s="66" t="str">
        <f>T('1) How To Use This Form'!C14)</f>
        <v/>
      </c>
      <c r="C10" s="255"/>
      <c r="D10" s="228"/>
      <c r="E10" s="229"/>
      <c r="F10" s="86" t="s">
        <v>51</v>
      </c>
      <c r="G10" s="55" t="s">
        <v>52</v>
      </c>
      <c r="H10" s="55" t="s">
        <v>53</v>
      </c>
      <c r="I10" s="50" t="s">
        <v>54</v>
      </c>
      <c r="J10" s="96" t="s">
        <v>55</v>
      </c>
      <c r="K10" s="51" t="s">
        <v>44</v>
      </c>
      <c r="L10" s="52" t="s">
        <v>48</v>
      </c>
      <c r="M10" s="53" t="s">
        <v>54</v>
      </c>
      <c r="O10" s="70" t="s">
        <v>155</v>
      </c>
      <c r="P10" s="198"/>
      <c r="Q10" s="198"/>
      <c r="R10" s="198"/>
      <c r="S10" s="198"/>
      <c r="T10" s="198"/>
      <c r="U10" s="198"/>
    </row>
    <row r="11" spans="1:25" ht="18.75" customHeight="1" thickBot="1" x14ac:dyDescent="0.25">
      <c r="A11" s="251"/>
      <c r="B11" s="188" t="s">
        <v>56</v>
      </c>
      <c r="C11" s="256"/>
      <c r="D11" s="189" t="s">
        <v>146</v>
      </c>
      <c r="E11" s="108" t="s">
        <v>147</v>
      </c>
      <c r="F11" s="87" t="s">
        <v>57</v>
      </c>
      <c r="G11" s="190" t="s">
        <v>58</v>
      </c>
      <c r="H11" s="190" t="s">
        <v>59</v>
      </c>
      <c r="I11" s="190" t="s">
        <v>60</v>
      </c>
      <c r="J11" s="97" t="s">
        <v>61</v>
      </c>
      <c r="K11" s="191" t="s">
        <v>62</v>
      </c>
      <c r="L11" s="192" t="s">
        <v>63</v>
      </c>
      <c r="M11" s="193" t="s">
        <v>60</v>
      </c>
    </row>
    <row r="12" spans="1:25" ht="15.95" customHeight="1" x14ac:dyDescent="0.2">
      <c r="A12" s="57">
        <v>1</v>
      </c>
      <c r="B12" s="56"/>
      <c r="C12" s="93"/>
      <c r="D12" s="90"/>
      <c r="E12" s="73"/>
      <c r="F12" s="84"/>
      <c r="G12" s="46"/>
      <c r="H12" s="46"/>
      <c r="I12" s="100"/>
      <c r="J12" s="101"/>
      <c r="K12" s="48"/>
      <c r="L12" s="49"/>
      <c r="M12" s="47"/>
      <c r="Y12" s="59"/>
    </row>
    <row r="13" spans="1:25" ht="15.95" customHeight="1" x14ac:dyDescent="0.2">
      <c r="A13" s="57">
        <v>2</v>
      </c>
      <c r="B13" s="34"/>
      <c r="C13" s="71"/>
      <c r="D13" s="91"/>
      <c r="E13" s="34"/>
      <c r="F13" s="88"/>
      <c r="G13" s="2"/>
      <c r="H13" s="2"/>
      <c r="I13" s="28"/>
      <c r="J13" s="102"/>
      <c r="K13" s="29"/>
      <c r="L13" s="28"/>
      <c r="M13" s="3"/>
    </row>
    <row r="14" spans="1:25" ht="15.95" customHeight="1" x14ac:dyDescent="0.2">
      <c r="A14" s="57">
        <v>3</v>
      </c>
      <c r="B14" s="34"/>
      <c r="C14" s="71"/>
      <c r="D14" s="91"/>
      <c r="E14" s="34"/>
      <c r="F14" s="88"/>
      <c r="G14" s="2"/>
      <c r="H14" s="2"/>
      <c r="I14" s="28"/>
      <c r="J14" s="102"/>
      <c r="K14" s="29"/>
      <c r="L14" s="28"/>
      <c r="M14" s="3"/>
    </row>
    <row r="15" spans="1:25" ht="15.95" customHeight="1" x14ac:dyDescent="0.2">
      <c r="A15" s="57">
        <v>4</v>
      </c>
      <c r="B15" s="34"/>
      <c r="C15" s="71"/>
      <c r="D15" s="91"/>
      <c r="E15" s="34"/>
      <c r="F15" s="88"/>
      <c r="G15" s="2"/>
      <c r="H15" s="2"/>
      <c r="I15" s="28"/>
      <c r="J15" s="102"/>
      <c r="K15" s="29"/>
      <c r="L15" s="28"/>
      <c r="M15" s="3"/>
      <c r="Y15" s="59"/>
    </row>
    <row r="16" spans="1:25" ht="15.95" customHeight="1" x14ac:dyDescent="0.2">
      <c r="A16" s="57">
        <v>5</v>
      </c>
      <c r="B16" s="34"/>
      <c r="C16" s="71"/>
      <c r="D16" s="91"/>
      <c r="E16" s="34"/>
      <c r="F16" s="88"/>
      <c r="G16" s="2"/>
      <c r="H16" s="2"/>
      <c r="I16" s="28"/>
      <c r="J16" s="102"/>
      <c r="K16" s="29"/>
      <c r="L16" s="28"/>
      <c r="M16" s="3"/>
      <c r="Y16" s="58"/>
    </row>
    <row r="17" spans="1:25" ht="15.95" customHeight="1" x14ac:dyDescent="0.2">
      <c r="A17" s="57">
        <v>6</v>
      </c>
      <c r="B17" s="34"/>
      <c r="C17" s="71"/>
      <c r="D17" s="91"/>
      <c r="E17" s="34"/>
      <c r="F17" s="88"/>
      <c r="G17" s="2"/>
      <c r="H17" s="2"/>
      <c r="I17" s="28"/>
      <c r="J17" s="102"/>
      <c r="K17" s="29"/>
      <c r="L17" s="28"/>
      <c r="M17" s="3"/>
      <c r="Y17" s="59"/>
    </row>
    <row r="18" spans="1:25" ht="15.95" customHeight="1" x14ac:dyDescent="0.2">
      <c r="A18" s="57">
        <v>7</v>
      </c>
      <c r="B18" s="34"/>
      <c r="C18" s="71"/>
      <c r="D18" s="91"/>
      <c r="E18" s="34"/>
      <c r="F18" s="88"/>
      <c r="G18" s="2"/>
      <c r="H18" s="2"/>
      <c r="I18" s="28"/>
      <c r="J18" s="102"/>
      <c r="K18" s="29"/>
      <c r="L18" s="28"/>
      <c r="M18" s="3"/>
      <c r="Y18" s="59"/>
    </row>
    <row r="19" spans="1:25" ht="15.95" customHeight="1" x14ac:dyDescent="0.2">
      <c r="A19" s="57">
        <v>8</v>
      </c>
      <c r="B19" s="34"/>
      <c r="C19" s="71"/>
      <c r="D19" s="91"/>
      <c r="E19" s="34"/>
      <c r="F19" s="88"/>
      <c r="G19" s="2"/>
      <c r="H19" s="2"/>
      <c r="I19" s="28"/>
      <c r="J19" s="102"/>
      <c r="K19" s="29"/>
      <c r="L19" s="28"/>
      <c r="M19" s="3"/>
    </row>
    <row r="20" spans="1:25" ht="15.95" customHeight="1" x14ac:dyDescent="0.2">
      <c r="A20" s="57">
        <v>9</v>
      </c>
      <c r="B20" s="34"/>
      <c r="C20" s="71"/>
      <c r="D20" s="91"/>
      <c r="E20" s="34"/>
      <c r="F20" s="88"/>
      <c r="G20" s="2"/>
      <c r="H20" s="2"/>
      <c r="I20" s="28"/>
      <c r="J20" s="102"/>
      <c r="K20" s="29"/>
      <c r="L20" s="28"/>
      <c r="M20" s="3"/>
    </row>
    <row r="21" spans="1:25" ht="15.95" customHeight="1" x14ac:dyDescent="0.2">
      <c r="A21" s="57">
        <v>10</v>
      </c>
      <c r="B21" s="34"/>
      <c r="C21" s="71"/>
      <c r="D21" s="91"/>
      <c r="E21" s="34"/>
      <c r="F21" s="88"/>
      <c r="G21" s="2"/>
      <c r="H21" s="2"/>
      <c r="I21" s="28"/>
      <c r="J21" s="102"/>
      <c r="K21" s="29"/>
      <c r="L21" s="28"/>
      <c r="M21" s="3"/>
    </row>
    <row r="22" spans="1:25" ht="15.95" customHeight="1" x14ac:dyDescent="0.2">
      <c r="A22" s="57">
        <v>11</v>
      </c>
      <c r="B22" s="34"/>
      <c r="C22" s="71"/>
      <c r="D22" s="91"/>
      <c r="E22" s="34"/>
      <c r="F22" s="88"/>
      <c r="G22" s="2"/>
      <c r="H22" s="2"/>
      <c r="I22" s="28"/>
      <c r="J22" s="102"/>
      <c r="K22" s="29"/>
      <c r="L22" s="28"/>
      <c r="M22" s="3"/>
    </row>
    <row r="23" spans="1:25" ht="15.95" customHeight="1" x14ac:dyDescent="0.2">
      <c r="A23" s="57">
        <v>12</v>
      </c>
      <c r="B23" s="34"/>
      <c r="C23" s="71"/>
      <c r="D23" s="91"/>
      <c r="E23" s="34"/>
      <c r="F23" s="88"/>
      <c r="G23" s="2"/>
      <c r="H23" s="2"/>
      <c r="I23" s="28"/>
      <c r="J23" s="102"/>
      <c r="K23" s="29"/>
      <c r="L23" s="28"/>
      <c r="M23" s="3"/>
    </row>
    <row r="24" spans="1:25" ht="15.95" customHeight="1" x14ac:dyDescent="0.2">
      <c r="A24" s="57">
        <v>13</v>
      </c>
      <c r="B24" s="34"/>
      <c r="C24" s="71"/>
      <c r="D24" s="91"/>
      <c r="E24" s="34"/>
      <c r="F24" s="88"/>
      <c r="G24" s="2"/>
      <c r="H24" s="2"/>
      <c r="I24" s="28"/>
      <c r="J24" s="102"/>
      <c r="K24" s="29"/>
      <c r="L24" s="28"/>
      <c r="M24" s="3"/>
    </row>
    <row r="25" spans="1:25" ht="15.95" customHeight="1" x14ac:dyDescent="0.2">
      <c r="A25" s="57">
        <v>14</v>
      </c>
      <c r="B25" s="34"/>
      <c r="C25" s="71"/>
      <c r="D25" s="91"/>
      <c r="E25" s="34"/>
      <c r="F25" s="88"/>
      <c r="G25" s="2"/>
      <c r="H25" s="2"/>
      <c r="I25" s="28"/>
      <c r="J25" s="102"/>
      <c r="K25" s="29"/>
      <c r="L25" s="28"/>
      <c r="M25" s="3"/>
    </row>
    <row r="26" spans="1:25" ht="15.95" customHeight="1" x14ac:dyDescent="0.2">
      <c r="A26" s="57">
        <v>15</v>
      </c>
      <c r="B26" s="34"/>
      <c r="C26" s="71"/>
      <c r="D26" s="91"/>
      <c r="E26" s="34"/>
      <c r="F26" s="88"/>
      <c r="G26" s="2"/>
      <c r="H26" s="2"/>
      <c r="I26" s="28"/>
      <c r="J26" s="102"/>
      <c r="K26" s="29"/>
      <c r="L26" s="28"/>
      <c r="M26" s="3"/>
    </row>
    <row r="27" spans="1:25" ht="15.95" customHeight="1" x14ac:dyDescent="0.2">
      <c r="A27" s="57">
        <v>16</v>
      </c>
      <c r="B27" s="34"/>
      <c r="C27" s="71"/>
      <c r="D27" s="91"/>
      <c r="E27" s="34"/>
      <c r="F27" s="88"/>
      <c r="G27" s="2"/>
      <c r="H27" s="2"/>
      <c r="I27" s="28"/>
      <c r="J27" s="102"/>
      <c r="K27" s="29"/>
      <c r="L27" s="28"/>
      <c r="M27" s="3"/>
    </row>
    <row r="28" spans="1:25" ht="15.95" customHeight="1" x14ac:dyDescent="0.2">
      <c r="A28" s="57">
        <v>17</v>
      </c>
      <c r="B28" s="34"/>
      <c r="C28" s="71"/>
      <c r="D28" s="91"/>
      <c r="E28" s="34"/>
      <c r="F28" s="88"/>
      <c r="G28" s="2"/>
      <c r="H28" s="2"/>
      <c r="I28" s="28"/>
      <c r="J28" s="102"/>
      <c r="K28" s="29"/>
      <c r="L28" s="28"/>
      <c r="M28" s="3"/>
    </row>
    <row r="29" spans="1:25" ht="15.95" customHeight="1" x14ac:dyDescent="0.2">
      <c r="A29" s="57">
        <v>18</v>
      </c>
      <c r="B29" s="34"/>
      <c r="C29" s="71"/>
      <c r="D29" s="91"/>
      <c r="E29" s="34"/>
      <c r="F29" s="88"/>
      <c r="G29" s="2"/>
      <c r="H29" s="2"/>
      <c r="I29" s="28"/>
      <c r="J29" s="102"/>
      <c r="K29" s="29"/>
      <c r="L29" s="28"/>
      <c r="M29" s="3"/>
    </row>
    <row r="30" spans="1:25" ht="15.95" customHeight="1" x14ac:dyDescent="0.2">
      <c r="A30" s="57">
        <v>19</v>
      </c>
      <c r="B30" s="34"/>
      <c r="C30" s="71"/>
      <c r="D30" s="91"/>
      <c r="E30" s="34"/>
      <c r="F30" s="88"/>
      <c r="G30" s="2"/>
      <c r="H30" s="2"/>
      <c r="I30" s="28"/>
      <c r="J30" s="102"/>
      <c r="K30" s="29"/>
      <c r="L30" s="28"/>
      <c r="M30" s="3"/>
    </row>
    <row r="31" spans="1:25" ht="15.95" customHeight="1" x14ac:dyDescent="0.2">
      <c r="A31" s="57">
        <v>20</v>
      </c>
      <c r="B31" s="34"/>
      <c r="C31" s="71"/>
      <c r="D31" s="91"/>
      <c r="E31" s="34"/>
      <c r="F31" s="88"/>
      <c r="G31" s="2"/>
      <c r="H31" s="2"/>
      <c r="I31" s="28"/>
      <c r="J31" s="102"/>
      <c r="K31" s="29"/>
      <c r="L31" s="28"/>
      <c r="M31" s="3"/>
    </row>
    <row r="32" spans="1:25" ht="15.95" customHeight="1" x14ac:dyDescent="0.2">
      <c r="A32" s="57">
        <v>21</v>
      </c>
      <c r="B32" s="34"/>
      <c r="C32" s="71"/>
      <c r="D32" s="91"/>
      <c r="E32" s="34"/>
      <c r="F32" s="88"/>
      <c r="G32" s="2"/>
      <c r="H32" s="2"/>
      <c r="I32" s="28"/>
      <c r="J32" s="102"/>
      <c r="K32" s="29"/>
      <c r="L32" s="28"/>
      <c r="M32" s="3"/>
    </row>
    <row r="33" spans="1:22" ht="15.95" customHeight="1" x14ac:dyDescent="0.2">
      <c r="A33" s="57">
        <v>22</v>
      </c>
      <c r="B33" s="34"/>
      <c r="C33" s="71"/>
      <c r="D33" s="91"/>
      <c r="E33" s="34"/>
      <c r="F33" s="88"/>
      <c r="G33" s="2"/>
      <c r="H33" s="2"/>
      <c r="I33" s="28"/>
      <c r="J33" s="102"/>
      <c r="K33" s="29"/>
      <c r="L33" s="28"/>
      <c r="M33" s="3"/>
    </row>
    <row r="34" spans="1:22" ht="15.95" customHeight="1" x14ac:dyDescent="0.2">
      <c r="A34" s="57">
        <v>23</v>
      </c>
      <c r="B34" s="34"/>
      <c r="C34" s="71"/>
      <c r="D34" s="91"/>
      <c r="E34" s="34"/>
      <c r="F34" s="88"/>
      <c r="G34" s="2"/>
      <c r="H34" s="2"/>
      <c r="I34" s="28"/>
      <c r="J34" s="102"/>
      <c r="K34" s="29"/>
      <c r="L34" s="28"/>
      <c r="M34" s="3"/>
      <c r="V34" s="146"/>
    </row>
    <row r="35" spans="1:22" ht="15.95" customHeight="1" x14ac:dyDescent="0.2">
      <c r="A35" s="57">
        <v>24</v>
      </c>
      <c r="B35" s="34"/>
      <c r="C35" s="71"/>
      <c r="D35" s="91"/>
      <c r="E35" s="34"/>
      <c r="F35" s="88"/>
      <c r="G35" s="2"/>
      <c r="H35" s="2"/>
      <c r="I35" s="28"/>
      <c r="J35" s="102"/>
      <c r="K35" s="29"/>
      <c r="L35" s="28"/>
      <c r="M35" s="3"/>
    </row>
    <row r="36" spans="1:22" ht="15.95" customHeight="1" x14ac:dyDescent="0.2">
      <c r="A36" s="57">
        <v>25</v>
      </c>
      <c r="B36" s="34"/>
      <c r="C36" s="71"/>
      <c r="D36" s="91"/>
      <c r="E36" s="34"/>
      <c r="F36" s="88"/>
      <c r="G36" s="2"/>
      <c r="H36" s="2"/>
      <c r="I36" s="28"/>
      <c r="J36" s="102"/>
      <c r="K36" s="29"/>
      <c r="L36" s="28"/>
      <c r="M36" s="3"/>
    </row>
    <row r="37" spans="1:22" ht="15.95" customHeight="1" x14ac:dyDescent="0.2">
      <c r="A37" s="57">
        <v>26</v>
      </c>
      <c r="B37" s="34"/>
      <c r="C37" s="71"/>
      <c r="D37" s="91"/>
      <c r="E37" s="34"/>
      <c r="F37" s="88"/>
      <c r="G37" s="2"/>
      <c r="H37" s="2"/>
      <c r="I37" s="28"/>
      <c r="J37" s="102"/>
      <c r="K37" s="29"/>
      <c r="L37" s="28"/>
      <c r="M37" s="3"/>
    </row>
    <row r="38" spans="1:22" ht="15.95" customHeight="1" x14ac:dyDescent="0.2">
      <c r="A38" s="57">
        <v>27</v>
      </c>
      <c r="B38" s="34"/>
      <c r="C38" s="71"/>
      <c r="D38" s="91"/>
      <c r="E38" s="34"/>
      <c r="F38" s="88"/>
      <c r="G38" s="2"/>
      <c r="H38" s="2"/>
      <c r="I38" s="28"/>
      <c r="J38" s="102"/>
      <c r="K38" s="29"/>
      <c r="L38" s="28"/>
      <c r="M38" s="3"/>
    </row>
    <row r="39" spans="1:22" ht="15.95" customHeight="1" x14ac:dyDescent="0.2">
      <c r="A39" s="57">
        <v>28</v>
      </c>
      <c r="B39" s="34"/>
      <c r="C39" s="71"/>
      <c r="D39" s="91"/>
      <c r="E39" s="34"/>
      <c r="F39" s="88"/>
      <c r="G39" s="2"/>
      <c r="H39" s="2"/>
      <c r="I39" s="28"/>
      <c r="J39" s="102"/>
      <c r="K39" s="29"/>
      <c r="L39" s="28"/>
      <c r="M39" s="3"/>
    </row>
    <row r="40" spans="1:22" ht="15.95" customHeight="1" x14ac:dyDescent="0.2">
      <c r="A40" s="57">
        <v>29</v>
      </c>
      <c r="B40" s="34"/>
      <c r="C40" s="71"/>
      <c r="D40" s="91"/>
      <c r="E40" s="34"/>
      <c r="F40" s="88"/>
      <c r="G40" s="2"/>
      <c r="H40" s="2"/>
      <c r="I40" s="28"/>
      <c r="J40" s="102"/>
      <c r="K40" s="29"/>
      <c r="L40" s="28"/>
      <c r="M40" s="3"/>
    </row>
    <row r="41" spans="1:22" ht="15.95" customHeight="1" x14ac:dyDescent="0.2">
      <c r="A41" s="57">
        <v>30</v>
      </c>
      <c r="B41" s="34"/>
      <c r="C41" s="71"/>
      <c r="D41" s="91"/>
      <c r="E41" s="34"/>
      <c r="F41" s="88"/>
      <c r="G41" s="2"/>
      <c r="H41" s="2"/>
      <c r="I41" s="28"/>
      <c r="J41" s="102"/>
      <c r="K41" s="29"/>
      <c r="L41" s="28"/>
      <c r="M41" s="3"/>
    </row>
    <row r="42" spans="1:22" ht="15.95" customHeight="1" x14ac:dyDescent="0.2">
      <c r="A42" s="57">
        <v>31</v>
      </c>
      <c r="B42" s="34"/>
      <c r="C42" s="71"/>
      <c r="D42" s="91"/>
      <c r="E42" s="34"/>
      <c r="F42" s="88"/>
      <c r="G42" s="2"/>
      <c r="H42" s="2"/>
      <c r="I42" s="28"/>
      <c r="J42" s="102"/>
      <c r="K42" s="29"/>
      <c r="L42" s="28"/>
      <c r="M42" s="3"/>
    </row>
    <row r="43" spans="1:22" ht="15.95" customHeight="1" x14ac:dyDescent="0.2">
      <c r="A43" s="57">
        <v>32</v>
      </c>
      <c r="B43" s="34"/>
      <c r="C43" s="71"/>
      <c r="D43" s="91"/>
      <c r="E43" s="34"/>
      <c r="F43" s="88"/>
      <c r="G43" s="2"/>
      <c r="H43" s="2"/>
      <c r="I43" s="28"/>
      <c r="J43" s="102"/>
      <c r="K43" s="29"/>
      <c r="L43" s="28"/>
      <c r="M43" s="3"/>
    </row>
    <row r="44" spans="1:22" ht="15.95" customHeight="1" x14ac:dyDescent="0.2">
      <c r="A44" s="57">
        <v>33</v>
      </c>
      <c r="B44" s="34"/>
      <c r="C44" s="71"/>
      <c r="D44" s="91"/>
      <c r="E44" s="34"/>
      <c r="F44" s="88"/>
      <c r="G44" s="2"/>
      <c r="H44" s="2"/>
      <c r="I44" s="28"/>
      <c r="J44" s="102"/>
      <c r="K44" s="29"/>
      <c r="L44" s="28"/>
      <c r="M44" s="3"/>
    </row>
    <row r="45" spans="1:22" ht="15.95" customHeight="1" x14ac:dyDescent="0.2">
      <c r="A45" s="57">
        <v>34</v>
      </c>
      <c r="B45" s="34"/>
      <c r="C45" s="71"/>
      <c r="D45" s="91"/>
      <c r="E45" s="34"/>
      <c r="F45" s="88"/>
      <c r="G45" s="2"/>
      <c r="H45" s="2"/>
      <c r="I45" s="28"/>
      <c r="J45" s="102"/>
      <c r="K45" s="29"/>
      <c r="L45" s="28"/>
      <c r="M45" s="3"/>
    </row>
    <row r="46" spans="1:22" ht="15.95" customHeight="1" x14ac:dyDescent="0.2">
      <c r="A46" s="57">
        <v>35</v>
      </c>
      <c r="B46" s="34"/>
      <c r="C46" s="71"/>
      <c r="D46" s="91"/>
      <c r="E46" s="34"/>
      <c r="F46" s="88"/>
      <c r="G46" s="2"/>
      <c r="H46" s="2"/>
      <c r="I46" s="28"/>
      <c r="J46" s="102"/>
      <c r="K46" s="29"/>
      <c r="L46" s="28"/>
      <c r="M46" s="3"/>
    </row>
    <row r="47" spans="1:22" ht="15.95" customHeight="1" x14ac:dyDescent="0.2">
      <c r="A47" s="57">
        <v>36</v>
      </c>
      <c r="B47" s="34" t="s">
        <v>64</v>
      </c>
      <c r="C47" s="71"/>
      <c r="D47" s="91"/>
      <c r="E47" s="34"/>
      <c r="F47" s="88"/>
      <c r="G47" s="2"/>
      <c r="H47" s="2"/>
      <c r="I47" s="28"/>
      <c r="J47" s="102"/>
      <c r="K47" s="29"/>
      <c r="L47" s="28"/>
      <c r="M47" s="3"/>
    </row>
    <row r="48" spans="1:22" ht="15.95" customHeight="1" thickBot="1" x14ac:dyDescent="0.25">
      <c r="A48" s="57">
        <v>37</v>
      </c>
      <c r="B48" s="35" t="s">
        <v>64</v>
      </c>
      <c r="C48" s="72"/>
      <c r="D48" s="92"/>
      <c r="E48" s="35"/>
      <c r="F48" s="89"/>
      <c r="G48" s="4"/>
      <c r="H48" s="4"/>
      <c r="I48" s="30"/>
      <c r="J48" s="103"/>
      <c r="K48" s="31"/>
      <c r="L48" s="30"/>
      <c r="M48" s="5"/>
    </row>
    <row r="49" spans="1:13" ht="15.75" customHeight="1" thickBot="1" x14ac:dyDescent="0.25">
      <c r="A49" s="232" t="s">
        <v>65</v>
      </c>
      <c r="B49" s="233"/>
      <c r="C49" s="233"/>
      <c r="D49" s="233"/>
      <c r="E49" s="234"/>
      <c r="F49" s="33">
        <f t="shared" ref="F49:M49" si="0">SUM(F12:F48)</f>
        <v>0</v>
      </c>
      <c r="G49" s="6">
        <f t="shared" si="0"/>
        <v>0</v>
      </c>
      <c r="H49" s="6">
        <f t="shared" si="0"/>
        <v>0</v>
      </c>
      <c r="I49" s="6">
        <f t="shared" si="0"/>
        <v>0</v>
      </c>
      <c r="J49" s="104">
        <f t="shared" si="0"/>
        <v>0</v>
      </c>
      <c r="K49" s="33">
        <f t="shared" si="0"/>
        <v>0</v>
      </c>
      <c r="L49" s="32">
        <f t="shared" si="0"/>
        <v>0</v>
      </c>
      <c r="M49" s="42">
        <f t="shared" si="0"/>
        <v>0</v>
      </c>
    </row>
    <row r="50" spans="1:13" ht="9.75" customHeight="1" thickTop="1" thickBot="1" x14ac:dyDescent="0.25">
      <c r="A50" s="110"/>
      <c r="B50" s="111"/>
      <c r="C50" s="111"/>
      <c r="D50" s="111"/>
      <c r="E50" s="111"/>
      <c r="F50" s="112"/>
      <c r="G50" s="112"/>
      <c r="H50" s="112"/>
      <c r="I50" s="112"/>
      <c r="J50" s="112"/>
      <c r="K50" s="112"/>
      <c r="L50" s="112"/>
      <c r="M50" s="112"/>
    </row>
    <row r="51" spans="1:13" ht="20.85" customHeight="1" thickTop="1" x14ac:dyDescent="0.2">
      <c r="A51" s="63"/>
      <c r="B51" s="64"/>
      <c r="C51" s="64"/>
      <c r="D51" s="64"/>
      <c r="E51" s="64"/>
      <c r="F51" s="109"/>
      <c r="G51" s="69"/>
      <c r="H51" s="69"/>
      <c r="I51" s="69"/>
      <c r="J51" s="69"/>
      <c r="K51" s="69"/>
      <c r="L51" s="69"/>
      <c r="M51" s="74"/>
    </row>
    <row r="52" spans="1:13" ht="20.85" customHeight="1" x14ac:dyDescent="0.25">
      <c r="A52" s="230" t="s">
        <v>66</v>
      </c>
      <c r="B52" s="231"/>
      <c r="C52" s="231"/>
      <c r="D52" s="231"/>
      <c r="E52" s="231"/>
      <c r="F52" s="236" t="s">
        <v>67</v>
      </c>
      <c r="G52" s="237"/>
      <c r="H52" s="237"/>
      <c r="I52" s="77">
        <f>SUM(F49,G49,H49,I49)</f>
        <v>0</v>
      </c>
      <c r="J52" s="224" t="s">
        <v>68</v>
      </c>
      <c r="K52" s="224"/>
      <c r="L52" s="78">
        <f>I52*275</f>
        <v>0</v>
      </c>
      <c r="M52" s="74"/>
    </row>
    <row r="53" spans="1:13" ht="20.85" customHeight="1" x14ac:dyDescent="0.25">
      <c r="A53" s="230"/>
      <c r="B53" s="231"/>
      <c r="C53" s="231"/>
      <c r="D53" s="231"/>
      <c r="E53" s="231"/>
      <c r="F53" s="236" t="s">
        <v>69</v>
      </c>
      <c r="G53" s="237"/>
      <c r="H53" s="237"/>
      <c r="I53" s="77">
        <f>SUM(J49)</f>
        <v>0</v>
      </c>
      <c r="J53" s="224" t="s">
        <v>68</v>
      </c>
      <c r="K53" s="224"/>
      <c r="L53" s="78">
        <f>I53*275</f>
        <v>0</v>
      </c>
      <c r="M53" s="74"/>
    </row>
    <row r="54" spans="1:13" ht="20.85" customHeight="1" x14ac:dyDescent="0.25">
      <c r="A54" s="230"/>
      <c r="B54" s="231"/>
      <c r="C54" s="231"/>
      <c r="D54" s="231"/>
      <c r="E54" s="231"/>
      <c r="F54" s="236" t="s">
        <v>70</v>
      </c>
      <c r="G54" s="237"/>
      <c r="H54" s="237"/>
      <c r="I54" s="77">
        <f>SUM(K49,L49,M49)</f>
        <v>0</v>
      </c>
      <c r="J54" s="224" t="s">
        <v>71</v>
      </c>
      <c r="K54" s="224"/>
      <c r="L54" s="79">
        <f>I54*440</f>
        <v>0</v>
      </c>
      <c r="M54" s="74"/>
    </row>
    <row r="55" spans="1:13" ht="20.85" customHeight="1" x14ac:dyDescent="0.3">
      <c r="A55" s="230"/>
      <c r="B55" s="231"/>
      <c r="C55" s="231"/>
      <c r="D55" s="231"/>
      <c r="E55" s="231"/>
      <c r="F55" s="82"/>
      <c r="G55" s="80"/>
      <c r="H55" s="81"/>
      <c r="I55" s="81"/>
      <c r="J55" s="235" t="s">
        <v>72</v>
      </c>
      <c r="K55" s="235"/>
      <c r="L55" s="78">
        <f>SUM(L52:L54)</f>
        <v>0</v>
      </c>
      <c r="M55" s="74"/>
    </row>
    <row r="56" spans="1:13" ht="20.85" customHeight="1" thickBot="1" x14ac:dyDescent="0.35">
      <c r="A56" s="83" t="s">
        <v>73</v>
      </c>
      <c r="B56" s="40"/>
      <c r="C56" s="1"/>
      <c r="D56" s="1"/>
      <c r="E56" s="1"/>
      <c r="F56" s="83" t="str">
        <f>T("Web Site: "&amp;'1) How To Use This Form'!C13)</f>
        <v xml:space="preserve">Web Site: </v>
      </c>
      <c r="G56" s="39"/>
      <c r="H56" s="41"/>
      <c r="I56" s="41"/>
      <c r="J56" s="41"/>
      <c r="K56" s="75"/>
      <c r="L56" s="75"/>
      <c r="M56" s="76"/>
    </row>
    <row r="57" spans="1:13" ht="13.5" thickTop="1" x14ac:dyDescent="0.2">
      <c r="C57" s="38"/>
      <c r="D57" s="38"/>
      <c r="E57" s="38"/>
    </row>
  </sheetData>
  <dataConsolidate/>
  <mergeCells count="22">
    <mergeCell ref="J1:M1"/>
    <mergeCell ref="I2:M2"/>
    <mergeCell ref="K6:M6"/>
    <mergeCell ref="F6:J6"/>
    <mergeCell ref="A6:A11"/>
    <mergeCell ref="I3:M3"/>
    <mergeCell ref="I4:M4"/>
    <mergeCell ref="J5:M5"/>
    <mergeCell ref="C9:C11"/>
    <mergeCell ref="O8:W8"/>
    <mergeCell ref="J54:K54"/>
    <mergeCell ref="O9:W9"/>
    <mergeCell ref="O7:R7"/>
    <mergeCell ref="D9:E10"/>
    <mergeCell ref="A52:E55"/>
    <mergeCell ref="A49:E49"/>
    <mergeCell ref="J55:K55"/>
    <mergeCell ref="F52:H52"/>
    <mergeCell ref="F53:H53"/>
    <mergeCell ref="F54:H54"/>
    <mergeCell ref="J52:K52"/>
    <mergeCell ref="J53:K53"/>
  </mergeCells>
  <phoneticPr fontId="1" type="noConversion"/>
  <pageMargins left="0.25" right="0.21" top="0.25" bottom="0.25" header="0.5" footer="0.5"/>
  <pageSetup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K1117"/>
  <sheetViews>
    <sheetView zoomScale="85" zoomScaleNormal="85" workbookViewId="0">
      <selection activeCell="D3" sqref="D3"/>
    </sheetView>
  </sheetViews>
  <sheetFormatPr defaultRowHeight="14.25" x14ac:dyDescent="0.2"/>
  <cols>
    <col min="1" max="1" width="4.85546875" style="69" customWidth="1"/>
    <col min="2" max="2" width="29.85546875" style="150" customWidth="1"/>
    <col min="3" max="3" width="25" style="115" customWidth="1"/>
    <col min="4" max="4" width="27.85546875" style="114" customWidth="1"/>
    <col min="5" max="5" width="6.42578125" style="69" customWidth="1"/>
    <col min="6" max="6" width="9.140625" style="69"/>
    <col min="7" max="7" width="9.140625" style="69" customWidth="1"/>
    <col min="8" max="8" width="7.5703125" style="69" customWidth="1"/>
    <col min="9" max="11" width="9.140625" style="69"/>
  </cols>
  <sheetData>
    <row r="1" spans="2:5" ht="36.75" thickTop="1" x14ac:dyDescent="0.2">
      <c r="B1" s="257" t="s">
        <v>74</v>
      </c>
      <c r="C1" s="258"/>
      <c r="D1" s="259"/>
    </row>
    <row r="2" spans="2:5" ht="24" customHeight="1" thickBot="1" x14ac:dyDescent="0.25">
      <c r="B2" s="209" t="s">
        <v>75</v>
      </c>
      <c r="C2" s="206" t="s">
        <v>76</v>
      </c>
      <c r="D2" s="207" t="s">
        <v>77</v>
      </c>
    </row>
    <row r="3" spans="2:5" ht="22.5" customHeight="1" x14ac:dyDescent="0.2">
      <c r="B3" s="150" t="str">
        <f>T('2) 2022 Entry Form'!B12)</f>
        <v/>
      </c>
      <c r="C3" s="116"/>
      <c r="D3" s="208"/>
      <c r="E3" s="149"/>
    </row>
    <row r="4" spans="2:5" ht="20.100000000000001" customHeight="1" x14ac:dyDescent="0.2">
      <c r="B4" s="150" t="str">
        <f>T('2) 2022 Entry Form'!B13)</f>
        <v/>
      </c>
      <c r="C4" s="116"/>
      <c r="D4" s="208"/>
    </row>
    <row r="5" spans="2:5" ht="20.100000000000001" customHeight="1" x14ac:dyDescent="0.2">
      <c r="B5" s="150" t="str">
        <f>T('2) 2022 Entry Form'!B14)</f>
        <v/>
      </c>
      <c r="C5" s="116"/>
      <c r="D5" s="208"/>
    </row>
    <row r="6" spans="2:5" ht="20.100000000000001" customHeight="1" x14ac:dyDescent="0.2">
      <c r="B6" s="150" t="str">
        <f>T('2) 2022 Entry Form'!B15)</f>
        <v/>
      </c>
      <c r="C6" s="116"/>
      <c r="D6" s="208"/>
    </row>
    <row r="7" spans="2:5" ht="20.100000000000001" customHeight="1" x14ac:dyDescent="0.2">
      <c r="B7" s="150" t="str">
        <f>T('2) 2022 Entry Form'!B16)</f>
        <v/>
      </c>
      <c r="C7" s="116"/>
      <c r="D7" s="208"/>
    </row>
    <row r="8" spans="2:5" ht="20.100000000000001" customHeight="1" x14ac:dyDescent="0.2">
      <c r="B8" s="150" t="str">
        <f>T('2) 2022 Entry Form'!B17)</f>
        <v/>
      </c>
      <c r="C8" s="116"/>
      <c r="D8" s="208"/>
    </row>
    <row r="9" spans="2:5" ht="20.100000000000001" customHeight="1" x14ac:dyDescent="0.2">
      <c r="B9" s="150" t="str">
        <f>T('2) 2022 Entry Form'!B18)</f>
        <v/>
      </c>
    </row>
    <row r="10" spans="2:5" ht="20.100000000000001" customHeight="1" x14ac:dyDescent="0.2">
      <c r="B10" s="150" t="str">
        <f>T('2) 2022 Entry Form'!B19)</f>
        <v/>
      </c>
    </row>
    <row r="11" spans="2:5" ht="20.100000000000001" customHeight="1" x14ac:dyDescent="0.2">
      <c r="B11" s="150" t="str">
        <f>T('2) 2022 Entry Form'!B20)</f>
        <v/>
      </c>
    </row>
    <row r="12" spans="2:5" ht="20.100000000000001" customHeight="1" x14ac:dyDescent="0.2">
      <c r="B12" s="150" t="str">
        <f>T('2) 2022 Entry Form'!B21)</f>
        <v/>
      </c>
    </row>
    <row r="13" spans="2:5" ht="20.100000000000001" customHeight="1" x14ac:dyDescent="0.2">
      <c r="B13" s="150" t="str">
        <f>T('2) 2022 Entry Form'!B22)</f>
        <v/>
      </c>
    </row>
    <row r="14" spans="2:5" ht="20.100000000000001" customHeight="1" x14ac:dyDescent="0.2">
      <c r="B14" s="150" t="str">
        <f>T('2) 2022 Entry Form'!B23)</f>
        <v/>
      </c>
    </row>
    <row r="15" spans="2:5" ht="20.100000000000001" customHeight="1" x14ac:dyDescent="0.2">
      <c r="B15" s="150" t="str">
        <f>T('2) 2022 Entry Form'!B24)</f>
        <v/>
      </c>
    </row>
    <row r="16" spans="2:5" ht="20.100000000000001" customHeight="1" x14ac:dyDescent="0.2">
      <c r="B16" s="150" t="str">
        <f>T('2) 2022 Entry Form'!B25)</f>
        <v/>
      </c>
    </row>
    <row r="17" spans="2:2" ht="20.100000000000001" customHeight="1" x14ac:dyDescent="0.2">
      <c r="B17" s="150" t="str">
        <f>T('2) 2022 Entry Form'!B26)</f>
        <v/>
      </c>
    </row>
    <row r="18" spans="2:2" ht="20.100000000000001" customHeight="1" x14ac:dyDescent="0.2">
      <c r="B18" s="150" t="str">
        <f>T('2) 2022 Entry Form'!B27)</f>
        <v/>
      </c>
    </row>
    <row r="19" spans="2:2" ht="20.100000000000001" customHeight="1" x14ac:dyDescent="0.2">
      <c r="B19" s="150" t="str">
        <f>T('2) 2022 Entry Form'!B28)</f>
        <v/>
      </c>
    </row>
    <row r="20" spans="2:2" ht="20.100000000000001" customHeight="1" x14ac:dyDescent="0.2">
      <c r="B20" s="150" t="str">
        <f>T('2) 2022 Entry Form'!B29)</f>
        <v/>
      </c>
    </row>
    <row r="21" spans="2:2" ht="20.100000000000001" customHeight="1" x14ac:dyDescent="0.2">
      <c r="B21" s="150" t="str">
        <f>T('2) 2022 Entry Form'!B30)</f>
        <v/>
      </c>
    </row>
    <row r="22" spans="2:2" ht="20.100000000000001" customHeight="1" x14ac:dyDescent="0.2">
      <c r="B22" s="150" t="str">
        <f>T('2) 2022 Entry Form'!B31)</f>
        <v/>
      </c>
    </row>
    <row r="23" spans="2:2" ht="20.100000000000001" customHeight="1" x14ac:dyDescent="0.2">
      <c r="B23" s="150" t="str">
        <f>T('2) 2022 Entry Form'!B32)</f>
        <v/>
      </c>
    </row>
    <row r="24" spans="2:2" ht="20.100000000000001" customHeight="1" x14ac:dyDescent="0.2">
      <c r="B24" s="150" t="str">
        <f>T('2) 2022 Entry Form'!B33)</f>
        <v/>
      </c>
    </row>
    <row r="25" spans="2:2" ht="20.100000000000001" customHeight="1" x14ac:dyDescent="0.2">
      <c r="B25" s="150" t="str">
        <f>T('2) 2022 Entry Form'!B34)</f>
        <v/>
      </c>
    </row>
    <row r="26" spans="2:2" ht="20.100000000000001" customHeight="1" x14ac:dyDescent="0.2">
      <c r="B26" s="150" t="str">
        <f>T('2) 2022 Entry Form'!B35)</f>
        <v/>
      </c>
    </row>
    <row r="27" spans="2:2" ht="20.100000000000001" customHeight="1" x14ac:dyDescent="0.2">
      <c r="B27" s="150" t="str">
        <f>T('2) 2022 Entry Form'!B36)</f>
        <v/>
      </c>
    </row>
    <row r="28" spans="2:2" ht="20.100000000000001" customHeight="1" x14ac:dyDescent="0.2">
      <c r="B28" s="150" t="str">
        <f>T('2) 2022 Entry Form'!B37)</f>
        <v/>
      </c>
    </row>
    <row r="29" spans="2:2" ht="20.100000000000001" customHeight="1" x14ac:dyDescent="0.2">
      <c r="B29" s="150" t="str">
        <f>T('2) 2022 Entry Form'!B38)</f>
        <v/>
      </c>
    </row>
    <row r="30" spans="2:2" ht="20.100000000000001" customHeight="1" x14ac:dyDescent="0.2">
      <c r="B30" s="150" t="str">
        <f>T('2) 2022 Entry Form'!B39)</f>
        <v/>
      </c>
    </row>
    <row r="31" spans="2:2" ht="20.100000000000001" customHeight="1" x14ac:dyDescent="0.2">
      <c r="B31" s="150" t="str">
        <f>T('2) 2022 Entry Form'!B40)</f>
        <v/>
      </c>
    </row>
    <row r="32" spans="2:2" ht="20.100000000000001" customHeight="1" x14ac:dyDescent="0.2">
      <c r="B32" s="150" t="str">
        <f>T('2) 2022 Entry Form'!B41)</f>
        <v/>
      </c>
    </row>
    <row r="33" spans="2:2" ht="20.100000000000001" customHeight="1" x14ac:dyDescent="0.2">
      <c r="B33" s="150" t="str">
        <f>T('2) 2022 Entry Form'!B42)</f>
        <v/>
      </c>
    </row>
    <row r="34" spans="2:2" ht="20.100000000000001" customHeight="1" x14ac:dyDescent="0.2">
      <c r="B34" s="150" t="str">
        <f>T('2) 2022 Entry Form'!B43)</f>
        <v/>
      </c>
    </row>
    <row r="35" spans="2:2" ht="20.100000000000001" customHeight="1" x14ac:dyDescent="0.2">
      <c r="B35" s="150" t="str">
        <f>T('2) 2022 Entry Form'!B44)</f>
        <v/>
      </c>
    </row>
    <row r="36" spans="2:2" ht="20.100000000000001" customHeight="1" x14ac:dyDescent="0.2">
      <c r="B36" s="150" t="str">
        <f>T('2) 2022 Entry Form'!B45)</f>
        <v/>
      </c>
    </row>
    <row r="37" spans="2:2" ht="20.100000000000001" customHeight="1" x14ac:dyDescent="0.2">
      <c r="B37" s="150" t="str">
        <f>T('2) 2022 Entry Form'!B46)</f>
        <v/>
      </c>
    </row>
    <row r="38" spans="2:2" ht="20.100000000000001" customHeight="1" x14ac:dyDescent="0.2">
      <c r="B38" s="150" t="str">
        <f>T('2) 2022 Entry Form'!B47)</f>
        <v xml:space="preserve"> </v>
      </c>
    </row>
    <row r="39" spans="2:2" ht="20.100000000000001" customHeight="1" x14ac:dyDescent="0.2">
      <c r="B39" s="150" t="str">
        <f>T('2) 2022 Entry Form'!B48)</f>
        <v xml:space="preserve"> </v>
      </c>
    </row>
    <row r="40" spans="2:2" ht="20.100000000000001" customHeight="1" x14ac:dyDescent="0.2">
      <c r="B40" s="150" t="str">
        <f>T('2) 2022 Entry Form'!B49)</f>
        <v/>
      </c>
    </row>
    <row r="41" spans="2:2" ht="20.100000000000001" customHeight="1" x14ac:dyDescent="0.2">
      <c r="B41" s="150" t="str">
        <f>T('2) 2022 Entry Form'!B50)</f>
        <v/>
      </c>
    </row>
    <row r="42" spans="2:2" ht="20.100000000000001" customHeight="1" x14ac:dyDescent="0.2">
      <c r="B42" s="150" t="str">
        <f>T('2) 2022 Entry Form'!B51)</f>
        <v/>
      </c>
    </row>
    <row r="43" spans="2:2" ht="20.100000000000001" customHeight="1" x14ac:dyDescent="0.2">
      <c r="B43" s="150" t="str">
        <f>T('2) 2022 Entry Form'!B52)</f>
        <v/>
      </c>
    </row>
    <row r="44" spans="2:2" ht="20.100000000000001" customHeight="1" x14ac:dyDescent="0.2">
      <c r="B44" s="150" t="str">
        <f>T('2) 2022 Entry Form'!B53)</f>
        <v/>
      </c>
    </row>
    <row r="45" spans="2:2" ht="20.100000000000001" customHeight="1" x14ac:dyDescent="0.2">
      <c r="B45" s="150" t="str">
        <f>T('2) 2022 Entry Form'!B54)</f>
        <v/>
      </c>
    </row>
    <row r="46" spans="2:2" ht="20.100000000000001" customHeight="1" x14ac:dyDescent="0.2">
      <c r="B46" s="150" t="str">
        <f>T('2) 2022 Entry Form'!B55)</f>
        <v/>
      </c>
    </row>
    <row r="47" spans="2:2" ht="20.100000000000001" customHeight="1" x14ac:dyDescent="0.2">
      <c r="B47" s="150" t="str">
        <f>T('2) 2022 Entry Form'!B56)</f>
        <v/>
      </c>
    </row>
    <row r="48" spans="2:2" ht="20.100000000000001" customHeight="1" x14ac:dyDescent="0.2">
      <c r="B48" s="150" t="str">
        <f>T('2) 2022 Entry Form'!B57)</f>
        <v/>
      </c>
    </row>
    <row r="49" spans="2:2" ht="20.100000000000001" customHeight="1" x14ac:dyDescent="0.2">
      <c r="B49" s="150" t="str">
        <f>T('2) 2022 Entry Form'!B58)</f>
        <v/>
      </c>
    </row>
    <row r="50" spans="2:2" ht="20.100000000000001" customHeight="1" x14ac:dyDescent="0.2">
      <c r="B50" s="150" t="str">
        <f>T('2) 2022 Entry Form'!B59)</f>
        <v/>
      </c>
    </row>
    <row r="51" spans="2:2" ht="20.100000000000001" customHeight="1" x14ac:dyDescent="0.2">
      <c r="B51" s="150" t="str">
        <f>T('2) 2022 Entry Form'!B60)</f>
        <v/>
      </c>
    </row>
    <row r="52" spans="2:2" ht="20.100000000000001" customHeight="1" x14ac:dyDescent="0.2">
      <c r="B52" s="150" t="str">
        <f>T('2) 2022 Entry Form'!B61)</f>
        <v/>
      </c>
    </row>
    <row r="53" spans="2:2" ht="20.100000000000001" customHeight="1" x14ac:dyDescent="0.2">
      <c r="B53" s="150" t="str">
        <f>T('2) 2022 Entry Form'!B62)</f>
        <v/>
      </c>
    </row>
    <row r="54" spans="2:2" ht="20.100000000000001" customHeight="1" x14ac:dyDescent="0.2">
      <c r="B54" s="150" t="str">
        <f>T('2) 2022 Entry Form'!B63)</f>
        <v/>
      </c>
    </row>
    <row r="55" spans="2:2" ht="20.100000000000001" customHeight="1" x14ac:dyDescent="0.2">
      <c r="B55" s="150" t="str">
        <f>T('2) 2022 Entry Form'!B64)</f>
        <v/>
      </c>
    </row>
    <row r="56" spans="2:2" ht="20.100000000000001" customHeight="1" x14ac:dyDescent="0.2">
      <c r="B56" s="150" t="str">
        <f>T('2) 2022 Entry Form'!B65)</f>
        <v/>
      </c>
    </row>
    <row r="57" spans="2:2" ht="20.100000000000001" customHeight="1" x14ac:dyDescent="0.2">
      <c r="B57" s="150" t="str">
        <f>T('2) 2022 Entry Form'!B66)</f>
        <v/>
      </c>
    </row>
    <row r="58" spans="2:2" ht="20.100000000000001" customHeight="1" x14ac:dyDescent="0.2">
      <c r="B58" s="150" t="str">
        <f>T('2) 2022 Entry Form'!B67)</f>
        <v/>
      </c>
    </row>
    <row r="59" spans="2:2" ht="20.100000000000001" customHeight="1" x14ac:dyDescent="0.2">
      <c r="B59" s="150" t="str">
        <f>T('2) 2022 Entry Form'!B68)</f>
        <v/>
      </c>
    </row>
    <row r="60" spans="2:2" ht="20.100000000000001" customHeight="1" x14ac:dyDescent="0.2">
      <c r="B60" s="150" t="str">
        <f>T('2) 2022 Entry Form'!B69)</f>
        <v/>
      </c>
    </row>
    <row r="61" spans="2:2" ht="20.100000000000001" customHeight="1" x14ac:dyDescent="0.2">
      <c r="B61" s="150" t="str">
        <f>T('2) 2022 Entry Form'!B70)</f>
        <v/>
      </c>
    </row>
    <row r="62" spans="2:2" ht="20.100000000000001" customHeight="1" x14ac:dyDescent="0.2">
      <c r="B62" s="150" t="str">
        <f>T('2) 2022 Entry Form'!B71)</f>
        <v/>
      </c>
    </row>
    <row r="63" spans="2:2" ht="20.100000000000001" customHeight="1" x14ac:dyDescent="0.2">
      <c r="B63" s="150" t="str">
        <f>T('2) 2022 Entry Form'!B72)</f>
        <v/>
      </c>
    </row>
    <row r="64" spans="2:2" ht="20.100000000000001" customHeight="1" x14ac:dyDescent="0.2">
      <c r="B64" s="150" t="str">
        <f>T('2) 2022 Entry Form'!B73)</f>
        <v/>
      </c>
    </row>
    <row r="65" spans="2:2" ht="20.100000000000001" customHeight="1" x14ac:dyDescent="0.2">
      <c r="B65" s="150" t="str">
        <f>T('2) 2022 Entry Form'!B74)</f>
        <v/>
      </c>
    </row>
    <row r="66" spans="2:2" ht="20.100000000000001" customHeight="1" x14ac:dyDescent="0.2">
      <c r="B66" s="150" t="str">
        <f>T('2) 2022 Entry Form'!B75)</f>
        <v/>
      </c>
    </row>
    <row r="67" spans="2:2" ht="20.100000000000001" customHeight="1" x14ac:dyDescent="0.2">
      <c r="B67" s="150" t="str">
        <f>T('2) 2022 Entry Form'!B76)</f>
        <v/>
      </c>
    </row>
    <row r="68" spans="2:2" ht="20.100000000000001" customHeight="1" x14ac:dyDescent="0.2">
      <c r="B68" s="150" t="str">
        <f>T('2) 2022 Entry Form'!B77)</f>
        <v/>
      </c>
    </row>
    <row r="69" spans="2:2" ht="20.100000000000001" customHeight="1" x14ac:dyDescent="0.2">
      <c r="B69" s="150" t="str">
        <f>T('2) 2022 Entry Form'!B78)</f>
        <v/>
      </c>
    </row>
    <row r="70" spans="2:2" ht="20.100000000000001" customHeight="1" x14ac:dyDescent="0.2">
      <c r="B70" s="150" t="str">
        <f>T('2) 2022 Entry Form'!B79)</f>
        <v/>
      </c>
    </row>
    <row r="71" spans="2:2" ht="20.100000000000001" customHeight="1" x14ac:dyDescent="0.2">
      <c r="B71" s="150" t="str">
        <f>T('2) 2022 Entry Form'!B80)</f>
        <v/>
      </c>
    </row>
    <row r="72" spans="2:2" ht="20.100000000000001" customHeight="1" x14ac:dyDescent="0.2">
      <c r="B72" s="150" t="str">
        <f>T('2) 2022 Entry Form'!B81)</f>
        <v/>
      </c>
    </row>
    <row r="73" spans="2:2" ht="20.100000000000001" customHeight="1" x14ac:dyDescent="0.2">
      <c r="B73" s="150" t="str">
        <f>T('2) 2022 Entry Form'!B82)</f>
        <v/>
      </c>
    </row>
    <row r="74" spans="2:2" ht="20.100000000000001" customHeight="1" x14ac:dyDescent="0.2">
      <c r="B74" s="150" t="str">
        <f>T('2) 2022 Entry Form'!B83)</f>
        <v/>
      </c>
    </row>
    <row r="75" spans="2:2" ht="20.100000000000001" customHeight="1" x14ac:dyDescent="0.2">
      <c r="B75" s="150" t="str">
        <f>T('2) 2022 Entry Form'!B84)</f>
        <v/>
      </c>
    </row>
    <row r="76" spans="2:2" ht="20.100000000000001" customHeight="1" x14ac:dyDescent="0.2">
      <c r="B76" s="150" t="str">
        <f>T('2) 2022 Entry Form'!B85)</f>
        <v/>
      </c>
    </row>
    <row r="77" spans="2:2" ht="20.100000000000001" customHeight="1" x14ac:dyDescent="0.2">
      <c r="B77" s="150" t="str">
        <f>T('2) 2022 Entry Form'!B86)</f>
        <v/>
      </c>
    </row>
    <row r="78" spans="2:2" ht="20.100000000000001" customHeight="1" x14ac:dyDescent="0.2">
      <c r="B78" s="150" t="str">
        <f>T('2) 2022 Entry Form'!B87)</f>
        <v/>
      </c>
    </row>
    <row r="79" spans="2:2" ht="20.100000000000001" customHeight="1" x14ac:dyDescent="0.2">
      <c r="B79" s="150" t="str">
        <f>T('2) 2022 Entry Form'!B88)</f>
        <v/>
      </c>
    </row>
    <row r="80" spans="2:2" ht="20.100000000000001" customHeight="1" x14ac:dyDescent="0.2">
      <c r="B80" s="150" t="str">
        <f>T('2) 2022 Entry Form'!B89)</f>
        <v/>
      </c>
    </row>
    <row r="81" spans="2:2" ht="20.100000000000001" customHeight="1" x14ac:dyDescent="0.2">
      <c r="B81" s="150" t="str">
        <f>T('2) 2022 Entry Form'!B90)</f>
        <v/>
      </c>
    </row>
    <row r="82" spans="2:2" ht="20.100000000000001" customHeight="1" x14ac:dyDescent="0.2">
      <c r="B82" s="150" t="str">
        <f>T('2) 2022 Entry Form'!B91)</f>
        <v/>
      </c>
    </row>
    <row r="83" spans="2:2" ht="20.100000000000001" customHeight="1" x14ac:dyDescent="0.2">
      <c r="B83" s="150" t="str">
        <f>T('2) 2022 Entry Form'!B92)</f>
        <v/>
      </c>
    </row>
    <row r="84" spans="2:2" ht="20.100000000000001" customHeight="1" x14ac:dyDescent="0.2">
      <c r="B84" s="150" t="str">
        <f>T('2) 2022 Entry Form'!B93)</f>
        <v/>
      </c>
    </row>
    <row r="85" spans="2:2" ht="20.100000000000001" customHeight="1" x14ac:dyDescent="0.2">
      <c r="B85" s="150" t="str">
        <f>T('2) 2022 Entry Form'!B94)</f>
        <v/>
      </c>
    </row>
    <row r="86" spans="2:2" ht="20.100000000000001" customHeight="1" x14ac:dyDescent="0.2">
      <c r="B86" s="150" t="str">
        <f>T('2) 2022 Entry Form'!B95)</f>
        <v/>
      </c>
    </row>
    <row r="87" spans="2:2" ht="20.100000000000001" customHeight="1" x14ac:dyDescent="0.2">
      <c r="B87" s="150" t="str">
        <f>T('2) 2022 Entry Form'!B96)</f>
        <v/>
      </c>
    </row>
    <row r="88" spans="2:2" ht="20.100000000000001" customHeight="1" x14ac:dyDescent="0.2">
      <c r="B88" s="150" t="str">
        <f>T('2) 2022 Entry Form'!B97)</f>
        <v/>
      </c>
    </row>
    <row r="89" spans="2:2" ht="20.100000000000001" customHeight="1" x14ac:dyDescent="0.2">
      <c r="B89" s="150" t="str">
        <f>T('2) 2022 Entry Form'!B98)</f>
        <v/>
      </c>
    </row>
    <row r="90" spans="2:2" ht="20.100000000000001" customHeight="1" x14ac:dyDescent="0.2">
      <c r="B90" s="150" t="str">
        <f>T('2) 2022 Entry Form'!B99)</f>
        <v/>
      </c>
    </row>
    <row r="91" spans="2:2" ht="20.100000000000001" customHeight="1" x14ac:dyDescent="0.2">
      <c r="B91" s="150" t="str">
        <f>T('2) 2022 Entry Form'!B100)</f>
        <v/>
      </c>
    </row>
    <row r="92" spans="2:2" ht="20.100000000000001" customHeight="1" x14ac:dyDescent="0.2">
      <c r="B92" s="150" t="str">
        <f>T('2) 2022 Entry Form'!B101)</f>
        <v/>
      </c>
    </row>
    <row r="93" spans="2:2" ht="20.100000000000001" customHeight="1" x14ac:dyDescent="0.2">
      <c r="B93" s="150" t="str">
        <f>T('2) 2022 Entry Form'!B102)</f>
        <v/>
      </c>
    </row>
    <row r="94" spans="2:2" ht="20.100000000000001" customHeight="1" x14ac:dyDescent="0.2">
      <c r="B94" s="150" t="str">
        <f>T('2) 2022 Entry Form'!B103)</f>
        <v/>
      </c>
    </row>
    <row r="95" spans="2:2" ht="20.100000000000001" customHeight="1" x14ac:dyDescent="0.2">
      <c r="B95" s="150" t="str">
        <f>T('2) 2022 Entry Form'!B104)</f>
        <v/>
      </c>
    </row>
    <row r="96" spans="2:2" ht="20.100000000000001" customHeight="1" x14ac:dyDescent="0.2">
      <c r="B96" s="150" t="str">
        <f>T('2) 2022 Entry Form'!B105)</f>
        <v/>
      </c>
    </row>
    <row r="97" spans="2:2" ht="20.100000000000001" customHeight="1" x14ac:dyDescent="0.2">
      <c r="B97" s="150" t="str">
        <f>T('2) 2022 Entry Form'!B106)</f>
        <v/>
      </c>
    </row>
    <row r="98" spans="2:2" ht="20.100000000000001" customHeight="1" x14ac:dyDescent="0.2">
      <c r="B98" s="150" t="str">
        <f>T('2) 2022 Entry Form'!B107)</f>
        <v/>
      </c>
    </row>
    <row r="99" spans="2:2" ht="20.100000000000001" customHeight="1" x14ac:dyDescent="0.2">
      <c r="B99" s="150" t="str">
        <f>T('2) 2022 Entry Form'!B108)</f>
        <v/>
      </c>
    </row>
    <row r="100" spans="2:2" ht="20.100000000000001" customHeight="1" x14ac:dyDescent="0.2">
      <c r="B100" s="150" t="str">
        <f>T('2) 2022 Entry Form'!B109)</f>
        <v/>
      </c>
    </row>
    <row r="101" spans="2:2" ht="20.100000000000001" customHeight="1" x14ac:dyDescent="0.2">
      <c r="B101" s="150" t="str">
        <f>T('2) 2022 Entry Form'!B110)</f>
        <v/>
      </c>
    </row>
    <row r="102" spans="2:2" ht="20.100000000000001" customHeight="1" x14ac:dyDescent="0.2">
      <c r="B102" s="150" t="str">
        <f>T('2) 2022 Entry Form'!B111)</f>
        <v/>
      </c>
    </row>
    <row r="103" spans="2:2" ht="20.100000000000001" customHeight="1" x14ac:dyDescent="0.2">
      <c r="B103" s="150" t="str">
        <f>T('2) 2022 Entry Form'!B112)</f>
        <v/>
      </c>
    </row>
    <row r="104" spans="2:2" ht="20.100000000000001" customHeight="1" x14ac:dyDescent="0.2">
      <c r="B104" s="150" t="str">
        <f>T('2) 2022 Entry Form'!B113)</f>
        <v/>
      </c>
    </row>
    <row r="105" spans="2:2" ht="20.100000000000001" customHeight="1" x14ac:dyDescent="0.2">
      <c r="B105" s="150" t="str">
        <f>T('2) 2022 Entry Form'!B114)</f>
        <v/>
      </c>
    </row>
    <row r="106" spans="2:2" ht="20.100000000000001" customHeight="1" x14ac:dyDescent="0.2">
      <c r="B106" s="150" t="str">
        <f>T('2) 2022 Entry Form'!B115)</f>
        <v/>
      </c>
    </row>
    <row r="107" spans="2:2" ht="20.100000000000001" customHeight="1" x14ac:dyDescent="0.2">
      <c r="B107" s="150" t="str">
        <f>T('2) 2022 Entry Form'!B116)</f>
        <v/>
      </c>
    </row>
    <row r="108" spans="2:2" ht="20.100000000000001" customHeight="1" x14ac:dyDescent="0.2">
      <c r="B108" s="150" t="str">
        <f>T('2) 2022 Entry Form'!B117)</f>
        <v/>
      </c>
    </row>
    <row r="109" spans="2:2" ht="20.100000000000001" customHeight="1" x14ac:dyDescent="0.2">
      <c r="B109" s="150" t="str">
        <f>T('2) 2022 Entry Form'!B118)</f>
        <v/>
      </c>
    </row>
    <row r="110" spans="2:2" ht="20.100000000000001" customHeight="1" x14ac:dyDescent="0.2">
      <c r="B110" s="150" t="str">
        <f>T('2) 2022 Entry Form'!B119)</f>
        <v/>
      </c>
    </row>
    <row r="111" spans="2:2" ht="20.100000000000001" customHeight="1" x14ac:dyDescent="0.2">
      <c r="B111" s="150" t="str">
        <f>T('2) 2022 Entry Form'!B120)</f>
        <v/>
      </c>
    </row>
    <row r="112" spans="2:2" ht="20.100000000000001" customHeight="1" x14ac:dyDescent="0.2">
      <c r="B112" s="150" t="str">
        <f>T('2) 2022 Entry Form'!B121)</f>
        <v/>
      </c>
    </row>
    <row r="113" spans="2:2" ht="20.100000000000001" customHeight="1" x14ac:dyDescent="0.2">
      <c r="B113" s="150" t="str">
        <f>T('2) 2022 Entry Form'!B122)</f>
        <v/>
      </c>
    </row>
    <row r="114" spans="2:2" ht="20.100000000000001" customHeight="1" x14ac:dyDescent="0.2">
      <c r="B114" s="150" t="str">
        <f>T('2) 2022 Entry Form'!B123)</f>
        <v/>
      </c>
    </row>
    <row r="115" spans="2:2" ht="20.100000000000001" customHeight="1" x14ac:dyDescent="0.2">
      <c r="B115" s="150" t="str">
        <f>T('2) 2022 Entry Form'!B124)</f>
        <v/>
      </c>
    </row>
    <row r="116" spans="2:2" ht="20.100000000000001" customHeight="1" x14ac:dyDescent="0.2">
      <c r="B116" s="150" t="str">
        <f>T('2) 2022 Entry Form'!B125)</f>
        <v/>
      </c>
    </row>
    <row r="117" spans="2:2" ht="20.100000000000001" customHeight="1" x14ac:dyDescent="0.2">
      <c r="B117" s="150" t="str">
        <f>T('2) 2022 Entry Form'!B126)</f>
        <v/>
      </c>
    </row>
    <row r="118" spans="2:2" ht="20.100000000000001" customHeight="1" x14ac:dyDescent="0.2">
      <c r="B118" s="150" t="str">
        <f>T('2) 2022 Entry Form'!B127)</f>
        <v/>
      </c>
    </row>
    <row r="119" spans="2:2" ht="20.100000000000001" customHeight="1" x14ac:dyDescent="0.2">
      <c r="B119" s="150" t="str">
        <f>T('2) 2022 Entry Form'!B128)</f>
        <v/>
      </c>
    </row>
    <row r="120" spans="2:2" ht="20.100000000000001" customHeight="1" x14ac:dyDescent="0.2">
      <c r="B120" s="150" t="str">
        <f>T('2) 2022 Entry Form'!B129)</f>
        <v/>
      </c>
    </row>
    <row r="121" spans="2:2" ht="20.100000000000001" customHeight="1" x14ac:dyDescent="0.2">
      <c r="B121" s="150" t="str">
        <f>T('2) 2022 Entry Form'!B130)</f>
        <v/>
      </c>
    </row>
    <row r="122" spans="2:2" ht="20.100000000000001" customHeight="1" x14ac:dyDescent="0.2">
      <c r="B122" s="150" t="str">
        <f>T('2) 2022 Entry Form'!B131)</f>
        <v/>
      </c>
    </row>
    <row r="123" spans="2:2" ht="20.100000000000001" customHeight="1" x14ac:dyDescent="0.2">
      <c r="B123" s="150" t="str">
        <f>T('2) 2022 Entry Form'!B132)</f>
        <v/>
      </c>
    </row>
    <row r="124" spans="2:2" ht="20.100000000000001" customHeight="1" x14ac:dyDescent="0.2">
      <c r="B124" s="150" t="str">
        <f>T('2) 2022 Entry Form'!B133)</f>
        <v/>
      </c>
    </row>
    <row r="125" spans="2:2" ht="20.100000000000001" customHeight="1" x14ac:dyDescent="0.2">
      <c r="B125" s="150" t="str">
        <f>T('2) 2022 Entry Form'!B134)</f>
        <v/>
      </c>
    </row>
    <row r="126" spans="2:2" ht="20.100000000000001" customHeight="1" x14ac:dyDescent="0.2">
      <c r="B126" s="150" t="str">
        <f>T('2) 2022 Entry Form'!B135)</f>
        <v/>
      </c>
    </row>
    <row r="127" spans="2:2" ht="20.100000000000001" customHeight="1" x14ac:dyDescent="0.2">
      <c r="B127" s="150" t="str">
        <f>T('2) 2022 Entry Form'!B136)</f>
        <v/>
      </c>
    </row>
    <row r="128" spans="2:2" ht="20.100000000000001" customHeight="1" x14ac:dyDescent="0.2">
      <c r="B128" s="150" t="str">
        <f>T('2) 2022 Entry Form'!B137)</f>
        <v/>
      </c>
    </row>
    <row r="129" spans="2:2" ht="20.100000000000001" customHeight="1" x14ac:dyDescent="0.2">
      <c r="B129" s="150" t="str">
        <f>T('2) 2022 Entry Form'!B138)</f>
        <v/>
      </c>
    </row>
    <row r="130" spans="2:2" ht="20.100000000000001" customHeight="1" x14ac:dyDescent="0.2">
      <c r="B130" s="150" t="str">
        <f>T('2) 2022 Entry Form'!B139)</f>
        <v/>
      </c>
    </row>
    <row r="131" spans="2:2" ht="20.100000000000001" customHeight="1" x14ac:dyDescent="0.2">
      <c r="B131" s="150" t="str">
        <f>T('2) 2022 Entry Form'!B140)</f>
        <v/>
      </c>
    </row>
    <row r="132" spans="2:2" ht="20.100000000000001" customHeight="1" x14ac:dyDescent="0.2">
      <c r="B132" s="150" t="str">
        <f>T('2) 2022 Entry Form'!B141)</f>
        <v/>
      </c>
    </row>
    <row r="133" spans="2:2" ht="20.100000000000001" customHeight="1" x14ac:dyDescent="0.2">
      <c r="B133" s="150" t="str">
        <f>T('2) 2022 Entry Form'!B142)</f>
        <v/>
      </c>
    </row>
    <row r="134" spans="2:2" ht="20.100000000000001" customHeight="1" x14ac:dyDescent="0.2">
      <c r="B134" s="150" t="str">
        <f>T('2) 2022 Entry Form'!B143)</f>
        <v/>
      </c>
    </row>
    <row r="135" spans="2:2" ht="20.100000000000001" customHeight="1" x14ac:dyDescent="0.2">
      <c r="B135" s="150" t="str">
        <f>T('2) 2022 Entry Form'!B144)</f>
        <v/>
      </c>
    </row>
    <row r="136" spans="2:2" ht="20.100000000000001" customHeight="1" x14ac:dyDescent="0.2">
      <c r="B136" s="150" t="str">
        <f>T('2) 2022 Entry Form'!B145)</f>
        <v/>
      </c>
    </row>
    <row r="137" spans="2:2" ht="20.100000000000001" customHeight="1" x14ac:dyDescent="0.2">
      <c r="B137" s="150" t="str">
        <f>T('2) 2022 Entry Form'!B146)</f>
        <v/>
      </c>
    </row>
    <row r="138" spans="2:2" ht="20.100000000000001" customHeight="1" x14ac:dyDescent="0.2">
      <c r="B138" s="150" t="str">
        <f>T('2) 2022 Entry Form'!B147)</f>
        <v/>
      </c>
    </row>
    <row r="139" spans="2:2" ht="20.100000000000001" customHeight="1" x14ac:dyDescent="0.2">
      <c r="B139" s="150" t="str">
        <f>T('2) 2022 Entry Form'!B148)</f>
        <v/>
      </c>
    </row>
    <row r="140" spans="2:2" ht="20.100000000000001" customHeight="1" x14ac:dyDescent="0.2">
      <c r="B140" s="150" t="str">
        <f>T('2) 2022 Entry Form'!B149)</f>
        <v/>
      </c>
    </row>
    <row r="141" spans="2:2" ht="20.100000000000001" customHeight="1" x14ac:dyDescent="0.2">
      <c r="B141" s="150" t="str">
        <f>T('2) 2022 Entry Form'!B150)</f>
        <v/>
      </c>
    </row>
    <row r="142" spans="2:2" ht="20.100000000000001" customHeight="1" x14ac:dyDescent="0.2">
      <c r="B142" s="150" t="str">
        <f>T('2) 2022 Entry Form'!B151)</f>
        <v/>
      </c>
    </row>
    <row r="143" spans="2:2" ht="20.100000000000001" customHeight="1" x14ac:dyDescent="0.2">
      <c r="B143" s="150" t="str">
        <f>T('2) 2022 Entry Form'!B152)</f>
        <v/>
      </c>
    </row>
    <row r="144" spans="2:2" ht="20.100000000000001" customHeight="1" x14ac:dyDescent="0.2">
      <c r="B144" s="150" t="str">
        <f>T('2) 2022 Entry Form'!B153)</f>
        <v/>
      </c>
    </row>
    <row r="145" spans="2:2" ht="20.100000000000001" customHeight="1" x14ac:dyDescent="0.2">
      <c r="B145" s="150" t="str">
        <f>T('2) 2022 Entry Form'!B154)</f>
        <v/>
      </c>
    </row>
    <row r="146" spans="2:2" ht="20.100000000000001" customHeight="1" x14ac:dyDescent="0.2">
      <c r="B146" s="150" t="str">
        <f>T('2) 2022 Entry Form'!B155)</f>
        <v/>
      </c>
    </row>
    <row r="147" spans="2:2" ht="20.100000000000001" customHeight="1" x14ac:dyDescent="0.2">
      <c r="B147" s="150" t="str">
        <f>T('2) 2022 Entry Form'!B156)</f>
        <v/>
      </c>
    </row>
    <row r="148" spans="2:2" ht="20.100000000000001" customHeight="1" x14ac:dyDescent="0.2">
      <c r="B148" s="150" t="str">
        <f>T('2) 2022 Entry Form'!B157)</f>
        <v/>
      </c>
    </row>
    <row r="149" spans="2:2" ht="20.100000000000001" customHeight="1" x14ac:dyDescent="0.2">
      <c r="B149" s="150" t="str">
        <f>T('2) 2022 Entry Form'!B158)</f>
        <v/>
      </c>
    </row>
    <row r="150" spans="2:2" ht="20.100000000000001" customHeight="1" x14ac:dyDescent="0.2">
      <c r="B150" s="150" t="str">
        <f>T('2) 2022 Entry Form'!B159)</f>
        <v/>
      </c>
    </row>
    <row r="151" spans="2:2" ht="20.100000000000001" customHeight="1" x14ac:dyDescent="0.2">
      <c r="B151" s="150" t="str">
        <f>T('2) 2022 Entry Form'!B160)</f>
        <v/>
      </c>
    </row>
    <row r="152" spans="2:2" ht="20.100000000000001" customHeight="1" x14ac:dyDescent="0.2">
      <c r="B152" s="150" t="str">
        <f>T('2) 2022 Entry Form'!B161)</f>
        <v/>
      </c>
    </row>
    <row r="153" spans="2:2" ht="20.100000000000001" customHeight="1" x14ac:dyDescent="0.2">
      <c r="B153" s="150" t="str">
        <f>T('2) 2022 Entry Form'!B162)</f>
        <v/>
      </c>
    </row>
    <row r="154" spans="2:2" ht="20.100000000000001" customHeight="1" x14ac:dyDescent="0.2">
      <c r="B154" s="150" t="str">
        <f>T('2) 2022 Entry Form'!B163)</f>
        <v/>
      </c>
    </row>
    <row r="155" spans="2:2" ht="20.100000000000001" customHeight="1" x14ac:dyDescent="0.2">
      <c r="B155" s="150" t="str">
        <f>T('2) 2022 Entry Form'!B164)</f>
        <v/>
      </c>
    </row>
    <row r="156" spans="2:2" ht="20.100000000000001" customHeight="1" x14ac:dyDescent="0.2">
      <c r="B156" s="150" t="str">
        <f>T('2) 2022 Entry Form'!B165)</f>
        <v/>
      </c>
    </row>
    <row r="157" spans="2:2" ht="20.100000000000001" customHeight="1" x14ac:dyDescent="0.2">
      <c r="B157" s="150" t="str">
        <f>T('2) 2022 Entry Form'!B166)</f>
        <v/>
      </c>
    </row>
    <row r="158" spans="2:2" ht="20.100000000000001" customHeight="1" x14ac:dyDescent="0.2">
      <c r="B158" s="150" t="str">
        <f>T('2) 2022 Entry Form'!B167)</f>
        <v/>
      </c>
    </row>
    <row r="159" spans="2:2" ht="20.100000000000001" customHeight="1" x14ac:dyDescent="0.2">
      <c r="B159" s="150" t="str">
        <f>T('2) 2022 Entry Form'!B168)</f>
        <v/>
      </c>
    </row>
    <row r="160" spans="2:2"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row r="1012" ht="20.100000000000001" customHeight="1" x14ac:dyDescent="0.2"/>
    <row r="1013" ht="20.100000000000001" customHeight="1" x14ac:dyDescent="0.2"/>
    <row r="1014" ht="20.100000000000001" customHeight="1" x14ac:dyDescent="0.2"/>
    <row r="1015" ht="20.100000000000001" customHeight="1" x14ac:dyDescent="0.2"/>
    <row r="1016" ht="20.100000000000001" customHeight="1" x14ac:dyDescent="0.2"/>
    <row r="1017" ht="20.100000000000001" customHeight="1" x14ac:dyDescent="0.2"/>
    <row r="1018" ht="20.100000000000001" customHeight="1" x14ac:dyDescent="0.2"/>
    <row r="1019" ht="20.100000000000001" customHeight="1" x14ac:dyDescent="0.2"/>
    <row r="1020" ht="20.100000000000001" customHeight="1" x14ac:dyDescent="0.2"/>
    <row r="1021" ht="20.100000000000001" customHeight="1" x14ac:dyDescent="0.2"/>
    <row r="1022" ht="20.100000000000001" customHeight="1" x14ac:dyDescent="0.2"/>
    <row r="1023" ht="20.100000000000001" customHeight="1" x14ac:dyDescent="0.2"/>
    <row r="1024" ht="20.100000000000001" customHeight="1" x14ac:dyDescent="0.2"/>
    <row r="1025" ht="20.100000000000001" customHeight="1" x14ac:dyDescent="0.2"/>
    <row r="1026" ht="20.100000000000001" customHeight="1" x14ac:dyDescent="0.2"/>
    <row r="1027" ht="20.100000000000001" customHeight="1" x14ac:dyDescent="0.2"/>
    <row r="1028" ht="20.100000000000001" customHeight="1" x14ac:dyDescent="0.2"/>
    <row r="1029" ht="20.100000000000001" customHeight="1" x14ac:dyDescent="0.2"/>
    <row r="1030" ht="20.100000000000001" customHeight="1" x14ac:dyDescent="0.2"/>
    <row r="1031" ht="20.100000000000001" customHeight="1" x14ac:dyDescent="0.2"/>
    <row r="1032" ht="20.100000000000001" customHeight="1" x14ac:dyDescent="0.2"/>
    <row r="1033" ht="20.100000000000001" customHeight="1" x14ac:dyDescent="0.2"/>
    <row r="1034" ht="20.100000000000001" customHeight="1" x14ac:dyDescent="0.2"/>
    <row r="1035" ht="20.100000000000001" customHeight="1" x14ac:dyDescent="0.2"/>
    <row r="1036" ht="20.100000000000001" customHeight="1" x14ac:dyDescent="0.2"/>
    <row r="1037" ht="20.100000000000001" customHeight="1" x14ac:dyDescent="0.2"/>
    <row r="1038" ht="20.100000000000001" customHeight="1" x14ac:dyDescent="0.2"/>
    <row r="1039" ht="20.100000000000001" customHeight="1" x14ac:dyDescent="0.2"/>
    <row r="1040" ht="20.100000000000001" customHeight="1" x14ac:dyDescent="0.2"/>
    <row r="1041" ht="20.100000000000001" customHeight="1" x14ac:dyDescent="0.2"/>
    <row r="1042" ht="20.100000000000001" customHeight="1" x14ac:dyDescent="0.2"/>
    <row r="1043" ht="20.100000000000001" customHeight="1" x14ac:dyDescent="0.2"/>
    <row r="1044" ht="20.100000000000001" customHeight="1" x14ac:dyDescent="0.2"/>
    <row r="1045" ht="20.100000000000001" customHeight="1" x14ac:dyDescent="0.2"/>
    <row r="1046" ht="20.100000000000001" customHeight="1" x14ac:dyDescent="0.2"/>
    <row r="1047" ht="20.100000000000001" customHeight="1" x14ac:dyDescent="0.2"/>
    <row r="1048" ht="20.100000000000001" customHeight="1" x14ac:dyDescent="0.2"/>
    <row r="1049" ht="20.100000000000001" customHeight="1" x14ac:dyDescent="0.2"/>
    <row r="1050" ht="20.100000000000001" customHeight="1" x14ac:dyDescent="0.2"/>
    <row r="1051" ht="20.100000000000001" customHeight="1" x14ac:dyDescent="0.2"/>
    <row r="1052" ht="20.100000000000001" customHeight="1" x14ac:dyDescent="0.2"/>
    <row r="1053" ht="20.100000000000001" customHeight="1" x14ac:dyDescent="0.2"/>
    <row r="1054" ht="20.100000000000001" customHeight="1" x14ac:dyDescent="0.2"/>
    <row r="1055" ht="20.100000000000001" customHeight="1" x14ac:dyDescent="0.2"/>
    <row r="1056" ht="20.100000000000001" customHeight="1" x14ac:dyDescent="0.2"/>
    <row r="1057" ht="20.100000000000001" customHeight="1" x14ac:dyDescent="0.2"/>
    <row r="1058" ht="20.100000000000001" customHeight="1" x14ac:dyDescent="0.2"/>
    <row r="1059" ht="20.100000000000001" customHeight="1" x14ac:dyDescent="0.2"/>
    <row r="1060" ht="20.100000000000001" customHeight="1" x14ac:dyDescent="0.2"/>
    <row r="1061" ht="20.100000000000001" customHeight="1" x14ac:dyDescent="0.2"/>
    <row r="1062" ht="20.100000000000001" customHeight="1" x14ac:dyDescent="0.2"/>
    <row r="1063" ht="20.100000000000001" customHeight="1" x14ac:dyDescent="0.2"/>
    <row r="1064" ht="20.100000000000001" customHeight="1" x14ac:dyDescent="0.2"/>
    <row r="1065" ht="20.100000000000001" customHeight="1" x14ac:dyDescent="0.2"/>
    <row r="1066" ht="20.100000000000001" customHeight="1" x14ac:dyDescent="0.2"/>
    <row r="1067" ht="20.100000000000001" customHeight="1" x14ac:dyDescent="0.2"/>
    <row r="1068" ht="20.100000000000001" customHeight="1" x14ac:dyDescent="0.2"/>
    <row r="1069" ht="20.100000000000001" customHeight="1" x14ac:dyDescent="0.2"/>
    <row r="1070" ht="20.100000000000001" customHeight="1" x14ac:dyDescent="0.2"/>
    <row r="1071" ht="20.100000000000001" customHeight="1" x14ac:dyDescent="0.2"/>
    <row r="1072" ht="20.100000000000001" customHeight="1" x14ac:dyDescent="0.2"/>
    <row r="1073" ht="20.100000000000001" customHeight="1" x14ac:dyDescent="0.2"/>
    <row r="1074" ht="20.100000000000001" customHeight="1" x14ac:dyDescent="0.2"/>
    <row r="1075" ht="20.100000000000001" customHeight="1" x14ac:dyDescent="0.2"/>
    <row r="1076" ht="20.100000000000001" customHeight="1" x14ac:dyDescent="0.2"/>
    <row r="1077" ht="20.100000000000001" customHeight="1" x14ac:dyDescent="0.2"/>
    <row r="1078" ht="20.100000000000001" customHeight="1" x14ac:dyDescent="0.2"/>
    <row r="1079" ht="20.100000000000001" customHeight="1" x14ac:dyDescent="0.2"/>
    <row r="1080" ht="20.100000000000001" customHeight="1" x14ac:dyDescent="0.2"/>
    <row r="1081" ht="20.100000000000001" customHeight="1" x14ac:dyDescent="0.2"/>
    <row r="1082" ht="20.100000000000001" customHeight="1" x14ac:dyDescent="0.2"/>
    <row r="1083" ht="20.100000000000001" customHeight="1" x14ac:dyDescent="0.2"/>
    <row r="1084" ht="20.100000000000001" customHeight="1" x14ac:dyDescent="0.2"/>
    <row r="1085" ht="20.100000000000001" customHeight="1" x14ac:dyDescent="0.2"/>
    <row r="1086" ht="20.100000000000001" customHeight="1" x14ac:dyDescent="0.2"/>
    <row r="1087" ht="20.100000000000001" customHeight="1" x14ac:dyDescent="0.2"/>
    <row r="1088" ht="20.100000000000001" customHeight="1" x14ac:dyDescent="0.2"/>
    <row r="1089" ht="20.100000000000001" customHeight="1" x14ac:dyDescent="0.2"/>
    <row r="1090" ht="20.100000000000001" customHeight="1" x14ac:dyDescent="0.2"/>
    <row r="1091" ht="20.100000000000001" customHeight="1" x14ac:dyDescent="0.2"/>
    <row r="1092" ht="20.100000000000001" customHeight="1" x14ac:dyDescent="0.2"/>
    <row r="1093" ht="20.100000000000001" customHeight="1" x14ac:dyDescent="0.2"/>
    <row r="1094" ht="20.100000000000001" customHeight="1" x14ac:dyDescent="0.2"/>
    <row r="1095" ht="20.100000000000001" customHeight="1" x14ac:dyDescent="0.2"/>
    <row r="1096" ht="20.100000000000001" customHeight="1" x14ac:dyDescent="0.2"/>
    <row r="1097" ht="20.100000000000001" customHeight="1" x14ac:dyDescent="0.2"/>
    <row r="1098" ht="20.100000000000001" customHeight="1" x14ac:dyDescent="0.2"/>
    <row r="1099" ht="20.100000000000001" customHeight="1" x14ac:dyDescent="0.2"/>
    <row r="1100" ht="20.100000000000001" customHeight="1" x14ac:dyDescent="0.2"/>
    <row r="1101" ht="20.100000000000001" customHeight="1" x14ac:dyDescent="0.2"/>
    <row r="1102" ht="20.100000000000001" customHeight="1" x14ac:dyDescent="0.2"/>
    <row r="1103" ht="20.100000000000001" customHeight="1" x14ac:dyDescent="0.2"/>
    <row r="1104" ht="20.100000000000001" customHeight="1" x14ac:dyDescent="0.2"/>
    <row r="1105" ht="20.100000000000001" customHeight="1" x14ac:dyDescent="0.2"/>
    <row r="1106" ht="20.100000000000001" customHeight="1" x14ac:dyDescent="0.2"/>
    <row r="1107" ht="20.100000000000001" customHeight="1" x14ac:dyDescent="0.2"/>
    <row r="1108" ht="20.100000000000001" customHeight="1" x14ac:dyDescent="0.2"/>
    <row r="1109" ht="20.100000000000001" customHeight="1" x14ac:dyDescent="0.2"/>
    <row r="1110" ht="20.100000000000001" customHeight="1" x14ac:dyDescent="0.2"/>
    <row r="1111" ht="20.100000000000001" customHeight="1" x14ac:dyDescent="0.2"/>
    <row r="1112" ht="20.100000000000001" customHeight="1" x14ac:dyDescent="0.2"/>
    <row r="1113" ht="20.100000000000001" customHeight="1" x14ac:dyDescent="0.2"/>
    <row r="1114" ht="20.100000000000001" customHeight="1" x14ac:dyDescent="0.2"/>
    <row r="1115" ht="20.100000000000001" customHeight="1" x14ac:dyDescent="0.2"/>
    <row r="1116" ht="20.100000000000001" customHeight="1" x14ac:dyDescent="0.2"/>
    <row r="1117" ht="20.100000000000001" customHeight="1" x14ac:dyDescent="0.2"/>
  </sheetData>
  <mergeCells count="1">
    <mergeCell ref="B1:D1"/>
  </mergeCells>
  <phoneticPr fontId="1" type="noConversion"/>
  <pageMargins left="0.25" right="0.25" top="0.25" bottom="0.2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0C55-8FDA-4052-9B0B-8E6008E30880}">
  <sheetPr>
    <tabColor rgb="FFC5D9F1"/>
  </sheetPr>
  <dimension ref="B1:W48"/>
  <sheetViews>
    <sheetView zoomScale="85" zoomScaleNormal="85" workbookViewId="0">
      <selection activeCell="D3" sqref="D3"/>
    </sheetView>
  </sheetViews>
  <sheetFormatPr defaultRowHeight="12.75" x14ac:dyDescent="0.2"/>
  <cols>
    <col min="1" max="1" width="2.140625" customWidth="1"/>
    <col min="2" max="2" width="17.5703125" style="120" customWidth="1"/>
    <col min="3" max="3" width="23" style="62" customWidth="1"/>
    <col min="4" max="4" width="42.5703125" style="62" customWidth="1"/>
    <col min="5" max="5" width="20.85546875" style="122" customWidth="1"/>
    <col min="6" max="6" width="3.5703125" style="69" customWidth="1"/>
    <col min="7" max="9" width="9.140625" style="69"/>
    <col min="10" max="10" width="10" style="69" customWidth="1"/>
    <col min="11" max="11" width="9.140625" style="69"/>
    <col min="12" max="12" width="6.42578125" style="69" customWidth="1"/>
    <col min="13" max="13" width="1.7109375" style="69" customWidth="1"/>
    <col min="14" max="14" width="12.140625" style="69" customWidth="1"/>
    <col min="15" max="15" width="4.5703125" style="69" customWidth="1"/>
    <col min="16" max="16" width="7.85546875" style="69" customWidth="1"/>
    <col min="17" max="17" width="8.28515625" style="69" customWidth="1"/>
    <col min="18" max="22" width="9.140625" style="69"/>
    <col min="23" max="23" width="11.7109375" style="69" customWidth="1"/>
  </cols>
  <sheetData>
    <row r="1" spans="2:23" ht="24" thickTop="1" x14ac:dyDescent="0.35">
      <c r="B1" s="260" t="s">
        <v>78</v>
      </c>
      <c r="C1" s="261"/>
      <c r="D1" s="261"/>
      <c r="E1" s="262"/>
      <c r="N1" s="182" t="s">
        <v>79</v>
      </c>
      <c r="O1" s="183"/>
      <c r="P1" s="183"/>
      <c r="Q1" s="183"/>
      <c r="R1" s="183"/>
      <c r="S1" s="183"/>
      <c r="T1" s="183"/>
      <c r="U1" s="183"/>
      <c r="V1" s="183"/>
      <c r="W1" s="183"/>
    </row>
    <row r="2" spans="2:23" ht="24" thickBot="1" x14ac:dyDescent="0.4">
      <c r="B2" s="151" t="s">
        <v>80</v>
      </c>
      <c r="C2" s="152" t="s">
        <v>81</v>
      </c>
      <c r="D2" s="153" t="s">
        <v>144</v>
      </c>
      <c r="E2" s="154" t="s">
        <v>82</v>
      </c>
      <c r="G2" s="269" t="s">
        <v>158</v>
      </c>
      <c r="H2" s="269"/>
      <c r="I2" s="269"/>
      <c r="J2" s="269"/>
      <c r="N2" s="268"/>
      <c r="O2" s="268"/>
      <c r="P2" s="268"/>
      <c r="Q2" s="268"/>
      <c r="R2" s="268"/>
      <c r="S2" s="268"/>
      <c r="T2" s="268"/>
      <c r="U2" s="268"/>
      <c r="V2" s="268"/>
      <c r="W2" s="268"/>
    </row>
    <row r="3" spans="2:23" ht="15.75" x14ac:dyDescent="0.2">
      <c r="B3" s="119" t="str">
        <f>T('2) 2022 Entry Form'!B12)</f>
        <v/>
      </c>
      <c r="C3" s="113"/>
      <c r="D3" s="113"/>
      <c r="E3" s="121"/>
      <c r="G3" s="155" t="s">
        <v>84</v>
      </c>
      <c r="H3" s="263" t="s">
        <v>83</v>
      </c>
      <c r="I3" s="263"/>
      <c r="J3" s="264"/>
      <c r="N3" s="268"/>
      <c r="O3" s="268"/>
      <c r="P3" s="268"/>
      <c r="Q3" s="268"/>
      <c r="R3" s="268"/>
      <c r="S3" s="268"/>
      <c r="T3" s="268"/>
      <c r="U3" s="268"/>
      <c r="V3" s="268"/>
      <c r="W3" s="268"/>
    </row>
    <row r="4" spans="2:23" ht="15" customHeight="1" x14ac:dyDescent="0.2">
      <c r="B4" s="119" t="str">
        <f>T('2) 2022 Entry Form'!B13)</f>
        <v/>
      </c>
      <c r="C4" s="61"/>
      <c r="D4" s="61"/>
      <c r="E4" s="121"/>
      <c r="G4" s="156" t="s">
        <v>85</v>
      </c>
      <c r="H4" s="265" t="s">
        <v>86</v>
      </c>
      <c r="I4" s="265"/>
      <c r="J4" s="266"/>
      <c r="N4" s="268"/>
      <c r="O4" s="268"/>
      <c r="P4" s="268"/>
      <c r="Q4" s="268"/>
      <c r="R4" s="268"/>
      <c r="S4" s="268"/>
      <c r="T4" s="268"/>
      <c r="U4" s="268"/>
      <c r="V4" s="268"/>
      <c r="W4" s="268"/>
    </row>
    <row r="5" spans="2:23" ht="15" customHeight="1" x14ac:dyDescent="0.2">
      <c r="B5" s="119" t="str">
        <f>T('2) 2022 Entry Form'!B14)</f>
        <v/>
      </c>
      <c r="C5" s="61"/>
      <c r="D5" s="61"/>
      <c r="E5" s="121"/>
      <c r="G5" s="156" t="s">
        <v>87</v>
      </c>
      <c r="H5" s="265" t="s">
        <v>88</v>
      </c>
      <c r="I5" s="265"/>
      <c r="J5" s="266"/>
      <c r="N5" s="268"/>
      <c r="O5" s="268"/>
      <c r="P5" s="268"/>
      <c r="Q5" s="268"/>
      <c r="R5" s="268"/>
      <c r="S5" s="268"/>
      <c r="T5" s="268"/>
      <c r="U5" s="268"/>
      <c r="V5" s="268"/>
      <c r="W5" s="268"/>
    </row>
    <row r="6" spans="2:23" ht="15" customHeight="1" x14ac:dyDescent="0.2">
      <c r="B6" s="119" t="str">
        <f>T('2) 2022 Entry Form'!B15)</f>
        <v/>
      </c>
      <c r="C6" s="61"/>
      <c r="D6" s="61"/>
      <c r="E6" s="121"/>
      <c r="G6" s="156" t="s">
        <v>89</v>
      </c>
      <c r="H6" s="265" t="s">
        <v>90</v>
      </c>
      <c r="I6" s="265"/>
      <c r="J6" s="266"/>
      <c r="N6" s="268"/>
      <c r="O6" s="268"/>
      <c r="P6" s="268"/>
      <c r="Q6" s="268"/>
      <c r="R6" s="268"/>
      <c r="S6" s="268"/>
      <c r="T6" s="268"/>
      <c r="U6" s="268"/>
      <c r="V6" s="268"/>
      <c r="W6" s="268"/>
    </row>
    <row r="7" spans="2:23" ht="15" customHeight="1" x14ac:dyDescent="0.2">
      <c r="B7" s="119" t="str">
        <f>T('2) 2022 Entry Form'!B16)</f>
        <v/>
      </c>
      <c r="C7" s="61"/>
      <c r="D7" s="61"/>
      <c r="E7" s="121"/>
      <c r="G7" s="156" t="s">
        <v>91</v>
      </c>
      <c r="H7" s="265" t="s">
        <v>92</v>
      </c>
      <c r="I7" s="265"/>
      <c r="J7" s="266"/>
      <c r="N7" s="268"/>
      <c r="O7" s="268"/>
      <c r="P7" s="268"/>
      <c r="Q7" s="268"/>
      <c r="R7" s="268"/>
      <c r="S7" s="268"/>
      <c r="T7" s="268"/>
      <c r="U7" s="268"/>
      <c r="V7" s="268"/>
      <c r="W7" s="268"/>
    </row>
    <row r="8" spans="2:23" ht="15" customHeight="1" x14ac:dyDescent="0.2">
      <c r="B8" s="119" t="str">
        <f>T('2) 2022 Entry Form'!B17)</f>
        <v/>
      </c>
      <c r="C8" s="61"/>
      <c r="D8" s="61"/>
      <c r="E8" s="121"/>
      <c r="G8" s="156" t="s">
        <v>93</v>
      </c>
      <c r="H8" s="265" t="s">
        <v>94</v>
      </c>
      <c r="I8" s="265"/>
      <c r="J8" s="266"/>
      <c r="N8" s="268"/>
      <c r="O8" s="268"/>
      <c r="P8" s="268"/>
      <c r="Q8" s="268"/>
      <c r="R8" s="268"/>
      <c r="S8" s="268"/>
      <c r="T8" s="268"/>
      <c r="U8" s="268"/>
      <c r="V8" s="268"/>
      <c r="W8" s="268"/>
    </row>
    <row r="9" spans="2:23" ht="15" customHeight="1" thickBot="1" x14ac:dyDescent="0.25">
      <c r="B9" s="119" t="str">
        <f>T('2) 2022 Entry Form'!B18)</f>
        <v/>
      </c>
      <c r="C9" s="61"/>
      <c r="D9" s="61"/>
      <c r="E9" s="121"/>
      <c r="G9" s="196" t="s">
        <v>95</v>
      </c>
      <c r="H9" s="270" t="s">
        <v>96</v>
      </c>
      <c r="I9" s="271"/>
      <c r="J9" s="272"/>
      <c r="N9" s="268"/>
      <c r="O9" s="268"/>
      <c r="P9" s="268"/>
      <c r="Q9" s="268"/>
      <c r="R9" s="268"/>
      <c r="S9" s="268"/>
      <c r="T9" s="268"/>
      <c r="U9" s="268"/>
      <c r="V9" s="268"/>
      <c r="W9" s="268"/>
    </row>
    <row r="10" spans="2:23" ht="15" customHeight="1" x14ac:dyDescent="0.2">
      <c r="B10" s="119" t="str">
        <f>T('2) 2022 Entry Form'!B19)</f>
        <v/>
      </c>
      <c r="C10" s="61"/>
      <c r="D10" s="61"/>
      <c r="E10" s="121"/>
      <c r="N10" s="268"/>
      <c r="O10" s="268"/>
      <c r="P10" s="268"/>
      <c r="Q10" s="268"/>
      <c r="R10" s="268"/>
      <c r="S10" s="268"/>
      <c r="T10" s="268"/>
      <c r="U10" s="268"/>
      <c r="V10" s="268"/>
      <c r="W10" s="268"/>
    </row>
    <row r="11" spans="2:23" ht="15" customHeight="1" x14ac:dyDescent="0.2">
      <c r="B11" s="119" t="str">
        <f>T('2) 2022 Entry Form'!B20)</f>
        <v/>
      </c>
      <c r="C11" s="61"/>
      <c r="D11" s="61"/>
      <c r="E11" s="121"/>
      <c r="N11" s="268"/>
      <c r="O11" s="268"/>
      <c r="P11" s="268"/>
      <c r="Q11" s="268"/>
      <c r="R11" s="268"/>
      <c r="S11" s="268"/>
      <c r="T11" s="268"/>
      <c r="U11" s="268"/>
      <c r="V11" s="268"/>
      <c r="W11" s="268"/>
    </row>
    <row r="12" spans="2:23" ht="15" customHeight="1" x14ac:dyDescent="0.2">
      <c r="B12" s="119" t="str">
        <f>T('2) 2022 Entry Form'!B21)</f>
        <v/>
      </c>
      <c r="C12" s="61"/>
      <c r="E12" s="121"/>
      <c r="F12" s="157">
        <v>1</v>
      </c>
      <c r="G12" s="267" t="s">
        <v>97</v>
      </c>
      <c r="H12" s="267"/>
      <c r="I12" s="267"/>
      <c r="J12" s="267"/>
      <c r="K12" s="267"/>
      <c r="L12" s="267"/>
      <c r="M12" s="158"/>
      <c r="N12" s="268"/>
      <c r="O12" s="268"/>
      <c r="P12" s="268"/>
      <c r="Q12" s="268"/>
      <c r="R12" s="268"/>
      <c r="S12" s="268"/>
      <c r="T12" s="268"/>
      <c r="U12" s="268"/>
      <c r="V12" s="268"/>
      <c r="W12" s="268"/>
    </row>
    <row r="13" spans="2:23" ht="15" customHeight="1" x14ac:dyDescent="0.2">
      <c r="B13" s="119" t="str">
        <f>T('2) 2022 Entry Form'!B22)</f>
        <v/>
      </c>
      <c r="C13" s="61"/>
      <c r="D13" s="61"/>
      <c r="E13" s="121"/>
      <c r="F13" s="157">
        <v>2</v>
      </c>
      <c r="G13" s="267" t="s">
        <v>98</v>
      </c>
      <c r="H13" s="267"/>
      <c r="I13" s="267"/>
      <c r="J13" s="267"/>
      <c r="K13" s="267"/>
      <c r="L13" s="267"/>
      <c r="M13" s="158"/>
      <c r="N13" s="268"/>
      <c r="O13" s="268"/>
      <c r="P13" s="268"/>
      <c r="Q13" s="268"/>
      <c r="R13" s="268"/>
      <c r="S13" s="268"/>
      <c r="T13" s="268"/>
      <c r="U13" s="268"/>
      <c r="V13" s="268"/>
      <c r="W13" s="268"/>
    </row>
    <row r="14" spans="2:23" ht="15" customHeight="1" x14ac:dyDescent="0.2">
      <c r="B14" s="119" t="str">
        <f>T('2) 2022 Entry Form'!B23)</f>
        <v/>
      </c>
      <c r="C14" s="61"/>
      <c r="D14" s="61"/>
      <c r="E14" s="121"/>
      <c r="G14" s="267"/>
      <c r="H14" s="267"/>
      <c r="I14" s="267"/>
      <c r="J14" s="267"/>
      <c r="K14" s="267"/>
      <c r="L14" s="267"/>
      <c r="M14" s="158"/>
      <c r="N14" s="268"/>
      <c r="O14" s="268"/>
      <c r="P14" s="268"/>
      <c r="Q14" s="268"/>
      <c r="R14" s="268"/>
      <c r="S14" s="268"/>
      <c r="T14" s="268"/>
      <c r="U14" s="268"/>
      <c r="V14" s="268"/>
      <c r="W14" s="268"/>
    </row>
    <row r="15" spans="2:23" ht="15" customHeight="1" x14ac:dyDescent="0.2">
      <c r="B15" s="119" t="str">
        <f>T('2) 2022 Entry Form'!B24)</f>
        <v/>
      </c>
      <c r="C15" s="61"/>
      <c r="D15" s="61"/>
      <c r="E15" s="121"/>
      <c r="F15" s="157">
        <v>3</v>
      </c>
      <c r="G15" s="267" t="s">
        <v>99</v>
      </c>
      <c r="H15" s="267"/>
      <c r="I15" s="267"/>
      <c r="J15" s="267"/>
      <c r="K15" s="267"/>
      <c r="L15" s="267"/>
      <c r="M15" s="158"/>
      <c r="N15" s="268"/>
      <c r="O15" s="268"/>
      <c r="P15" s="268"/>
      <c r="Q15" s="268"/>
      <c r="R15" s="268"/>
      <c r="S15" s="268"/>
      <c r="T15" s="268"/>
      <c r="U15" s="268"/>
      <c r="V15" s="268"/>
      <c r="W15" s="268"/>
    </row>
    <row r="16" spans="2:23" ht="15" customHeight="1" x14ac:dyDescent="0.2">
      <c r="B16" s="119" t="str">
        <f>T('2) 2022 Entry Form'!B25)</f>
        <v/>
      </c>
      <c r="C16" s="61"/>
      <c r="D16" s="61"/>
      <c r="E16" s="121"/>
      <c r="G16" s="267"/>
      <c r="H16" s="267"/>
      <c r="I16" s="267"/>
      <c r="J16" s="267"/>
      <c r="K16" s="267"/>
      <c r="L16" s="267"/>
      <c r="M16" s="159"/>
      <c r="N16" s="268"/>
      <c r="O16" s="268"/>
      <c r="P16" s="268"/>
      <c r="Q16" s="268"/>
      <c r="R16" s="268"/>
      <c r="S16" s="268"/>
      <c r="T16" s="268"/>
      <c r="U16" s="268"/>
      <c r="V16" s="268"/>
      <c r="W16" s="268"/>
    </row>
    <row r="17" spans="2:23" ht="15" customHeight="1" x14ac:dyDescent="0.2">
      <c r="B17" s="119" t="str">
        <f>T('2) 2022 Entry Form'!B26)</f>
        <v/>
      </c>
      <c r="C17" s="61"/>
      <c r="D17" s="61"/>
      <c r="E17" s="121"/>
      <c r="F17" s="160"/>
      <c r="G17" s="267"/>
      <c r="H17" s="267"/>
      <c r="I17" s="267"/>
      <c r="J17" s="267"/>
      <c r="K17" s="267"/>
      <c r="L17" s="267"/>
      <c r="M17" s="158"/>
      <c r="N17" s="268"/>
      <c r="O17" s="268"/>
      <c r="P17" s="268"/>
      <c r="Q17" s="268"/>
      <c r="R17" s="268"/>
      <c r="S17" s="268"/>
      <c r="T17" s="268"/>
      <c r="U17" s="268"/>
      <c r="V17" s="268"/>
      <c r="W17" s="268"/>
    </row>
    <row r="18" spans="2:23" ht="15" customHeight="1" x14ac:dyDescent="0.2">
      <c r="B18" s="119" t="str">
        <f>T('2) 2022 Entry Form'!B27)</f>
        <v/>
      </c>
      <c r="C18" s="61"/>
      <c r="D18" s="61"/>
      <c r="E18" s="121"/>
      <c r="F18" s="160"/>
      <c r="G18" s="161"/>
      <c r="H18" s="161"/>
      <c r="I18" s="161"/>
      <c r="J18" s="161"/>
      <c r="K18" s="161"/>
      <c r="L18" s="161"/>
      <c r="M18" s="158"/>
      <c r="N18" s="268"/>
      <c r="O18" s="268"/>
      <c r="P18" s="268"/>
      <c r="Q18" s="268"/>
      <c r="R18" s="268"/>
      <c r="S18" s="268"/>
      <c r="T18" s="268"/>
      <c r="U18" s="268"/>
      <c r="V18" s="268"/>
      <c r="W18" s="268"/>
    </row>
    <row r="19" spans="2:23" ht="15" customHeight="1" x14ac:dyDescent="0.2">
      <c r="B19" s="119" t="str">
        <f>T('2) 2022 Entry Form'!B28)</f>
        <v/>
      </c>
      <c r="C19" s="61"/>
      <c r="D19" s="61"/>
      <c r="E19" s="121"/>
      <c r="M19" s="161"/>
      <c r="N19" s="268"/>
      <c r="O19" s="268"/>
      <c r="P19" s="268"/>
      <c r="Q19" s="268"/>
      <c r="R19" s="268"/>
      <c r="S19" s="268"/>
      <c r="T19" s="268"/>
      <c r="U19" s="268"/>
      <c r="V19" s="268"/>
      <c r="W19" s="268"/>
    </row>
    <row r="20" spans="2:23" ht="15" customHeight="1" x14ac:dyDescent="0.2">
      <c r="B20" s="119" t="str">
        <f>T('2) 2022 Entry Form'!B29)</f>
        <v/>
      </c>
      <c r="C20" s="61"/>
      <c r="D20" s="61"/>
      <c r="E20" s="121"/>
      <c r="N20" s="268"/>
      <c r="O20" s="268"/>
      <c r="P20" s="268"/>
      <c r="Q20" s="268"/>
      <c r="R20" s="268"/>
      <c r="S20" s="268"/>
      <c r="T20" s="268"/>
      <c r="U20" s="268"/>
      <c r="V20" s="268"/>
      <c r="W20" s="268"/>
    </row>
    <row r="21" spans="2:23" x14ac:dyDescent="0.2">
      <c r="B21" s="119" t="str">
        <f>T('2) 2022 Entry Form'!B30)</f>
        <v/>
      </c>
      <c r="C21" s="61"/>
      <c r="D21" s="61"/>
      <c r="E21" s="121"/>
      <c r="N21" s="268"/>
      <c r="O21" s="268"/>
      <c r="P21" s="268"/>
      <c r="Q21" s="268"/>
      <c r="R21" s="268"/>
      <c r="S21" s="268"/>
      <c r="T21" s="268"/>
      <c r="U21" s="268"/>
      <c r="V21" s="268"/>
      <c r="W21" s="268"/>
    </row>
    <row r="22" spans="2:23" x14ac:dyDescent="0.2">
      <c r="B22" s="119" t="str">
        <f>T('2) 2022 Entry Form'!B31)</f>
        <v/>
      </c>
      <c r="C22" s="61"/>
      <c r="D22" s="61"/>
      <c r="E22" s="121"/>
      <c r="N22" s="268"/>
      <c r="O22" s="268"/>
      <c r="P22" s="268"/>
      <c r="Q22" s="268"/>
      <c r="R22" s="268"/>
      <c r="S22" s="268"/>
      <c r="T22" s="268"/>
      <c r="U22" s="268"/>
      <c r="V22" s="268"/>
      <c r="W22" s="268"/>
    </row>
    <row r="23" spans="2:23" x14ac:dyDescent="0.2">
      <c r="B23" s="119" t="str">
        <f>T('2) 2022 Entry Form'!B32)</f>
        <v/>
      </c>
      <c r="C23" s="61"/>
      <c r="D23" s="61"/>
      <c r="E23" s="121"/>
      <c r="N23" s="268"/>
      <c r="O23" s="268"/>
      <c r="P23" s="268"/>
      <c r="Q23" s="268"/>
      <c r="R23" s="268"/>
      <c r="S23" s="268"/>
      <c r="T23" s="268"/>
      <c r="U23" s="268"/>
      <c r="V23" s="268"/>
      <c r="W23" s="268"/>
    </row>
    <row r="24" spans="2:23" x14ac:dyDescent="0.2">
      <c r="B24" s="119" t="str">
        <f>T('2) 2022 Entry Form'!B33)</f>
        <v/>
      </c>
      <c r="C24" s="61"/>
      <c r="D24" s="61"/>
      <c r="E24" s="121"/>
      <c r="N24" s="268"/>
      <c r="O24" s="268"/>
      <c r="P24" s="268"/>
      <c r="Q24" s="268"/>
      <c r="R24" s="268"/>
      <c r="S24" s="268"/>
      <c r="T24" s="268"/>
      <c r="U24" s="268"/>
      <c r="V24" s="268"/>
      <c r="W24" s="268"/>
    </row>
    <row r="25" spans="2:23" x14ac:dyDescent="0.2">
      <c r="B25" s="119" t="str">
        <f>T('2) 2022 Entry Form'!B34)</f>
        <v/>
      </c>
      <c r="C25" s="61"/>
      <c r="D25" s="61"/>
      <c r="E25" s="121"/>
      <c r="N25" s="268"/>
      <c r="O25" s="268"/>
      <c r="P25" s="268"/>
      <c r="Q25" s="268"/>
      <c r="R25" s="268"/>
      <c r="S25" s="268"/>
      <c r="T25" s="268"/>
      <c r="U25" s="268"/>
      <c r="V25" s="268"/>
      <c r="W25" s="268"/>
    </row>
    <row r="26" spans="2:23" x14ac:dyDescent="0.2">
      <c r="B26" s="119" t="str">
        <f>T('2) 2022 Entry Form'!B35)</f>
        <v/>
      </c>
      <c r="C26" s="61"/>
      <c r="D26" s="61"/>
      <c r="E26" s="121"/>
      <c r="K26" s="162"/>
      <c r="N26" s="268"/>
      <c r="O26" s="268"/>
      <c r="P26" s="268"/>
      <c r="Q26" s="268"/>
      <c r="R26" s="268"/>
      <c r="S26" s="268"/>
      <c r="T26" s="268"/>
      <c r="U26" s="268"/>
      <c r="V26" s="268"/>
      <c r="W26" s="268"/>
    </row>
    <row r="27" spans="2:23" x14ac:dyDescent="0.2">
      <c r="B27" s="119" t="str">
        <f>T('2) 2022 Entry Form'!B36)</f>
        <v/>
      </c>
      <c r="C27" s="61"/>
      <c r="D27" s="61"/>
      <c r="E27" s="121"/>
      <c r="N27" s="268"/>
      <c r="O27" s="268"/>
      <c r="P27" s="268"/>
      <c r="Q27" s="268"/>
      <c r="R27" s="268"/>
      <c r="S27" s="268"/>
      <c r="T27" s="268"/>
      <c r="U27" s="268"/>
      <c r="V27" s="268"/>
      <c r="W27" s="268"/>
    </row>
    <row r="28" spans="2:23" x14ac:dyDescent="0.2">
      <c r="B28" s="119" t="str">
        <f>T('2) 2022 Entry Form'!B37)</f>
        <v/>
      </c>
      <c r="C28" s="61"/>
      <c r="D28" s="61"/>
      <c r="E28" s="121"/>
      <c r="N28" s="268"/>
      <c r="O28" s="268"/>
      <c r="P28" s="268"/>
      <c r="Q28" s="268"/>
      <c r="R28" s="268"/>
      <c r="S28" s="268"/>
      <c r="T28" s="268"/>
      <c r="U28" s="268"/>
      <c r="V28" s="268"/>
      <c r="W28" s="268"/>
    </row>
    <row r="29" spans="2:23" x14ac:dyDescent="0.2">
      <c r="B29" s="119" t="str">
        <f>T('2) 2022 Entry Form'!B38)</f>
        <v/>
      </c>
      <c r="C29" s="61"/>
      <c r="D29" s="61"/>
      <c r="E29" s="121"/>
      <c r="N29" s="268"/>
      <c r="O29" s="268"/>
      <c r="P29" s="268"/>
      <c r="Q29" s="268"/>
      <c r="R29" s="268"/>
      <c r="S29" s="268"/>
      <c r="T29" s="268"/>
      <c r="U29" s="268"/>
      <c r="V29" s="268"/>
      <c r="W29" s="268"/>
    </row>
    <row r="30" spans="2:23" x14ac:dyDescent="0.2">
      <c r="B30" s="119" t="str">
        <f>T('2) 2022 Entry Form'!B39)</f>
        <v/>
      </c>
      <c r="C30" s="61"/>
      <c r="D30" s="61"/>
      <c r="E30" s="121"/>
      <c r="N30" s="268"/>
      <c r="O30" s="268"/>
      <c r="P30" s="268"/>
      <c r="Q30" s="268"/>
      <c r="R30" s="268"/>
      <c r="S30" s="268"/>
      <c r="T30" s="268"/>
      <c r="U30" s="268"/>
      <c r="V30" s="268"/>
      <c r="W30" s="268"/>
    </row>
    <row r="31" spans="2:23" x14ac:dyDescent="0.2">
      <c r="B31" s="119" t="str">
        <f>T('2) 2022 Entry Form'!B40)</f>
        <v/>
      </c>
      <c r="C31" s="61"/>
      <c r="D31" s="61"/>
      <c r="E31" s="121"/>
      <c r="N31" s="268"/>
      <c r="O31" s="268"/>
      <c r="P31" s="268"/>
      <c r="Q31" s="268"/>
      <c r="R31" s="268"/>
      <c r="S31" s="268"/>
      <c r="T31" s="268"/>
      <c r="U31" s="268"/>
      <c r="V31" s="268"/>
      <c r="W31" s="268"/>
    </row>
    <row r="32" spans="2:23" x14ac:dyDescent="0.2">
      <c r="B32" s="119" t="str">
        <f>T('2) 2022 Entry Form'!B41)</f>
        <v/>
      </c>
      <c r="C32" s="61"/>
      <c r="D32" s="61"/>
      <c r="E32" s="121"/>
      <c r="N32" s="268"/>
      <c r="O32" s="268"/>
      <c r="P32" s="268"/>
      <c r="Q32" s="268"/>
      <c r="R32" s="268"/>
      <c r="S32" s="268"/>
      <c r="T32" s="268"/>
      <c r="U32" s="268"/>
      <c r="V32" s="268"/>
      <c r="W32" s="268"/>
    </row>
    <row r="33" spans="2:23" x14ac:dyDescent="0.2">
      <c r="B33" s="119" t="str">
        <f>T('2) 2022 Entry Form'!B42)</f>
        <v/>
      </c>
      <c r="C33" s="61"/>
      <c r="D33" s="61"/>
      <c r="E33" s="121"/>
      <c r="N33" s="268"/>
      <c r="O33" s="268"/>
      <c r="P33" s="268"/>
      <c r="Q33" s="268"/>
      <c r="R33" s="268"/>
      <c r="S33" s="268"/>
      <c r="T33" s="268"/>
      <c r="U33" s="268"/>
      <c r="V33" s="268"/>
      <c r="W33" s="268"/>
    </row>
    <row r="34" spans="2:23" x14ac:dyDescent="0.2">
      <c r="B34" s="119" t="str">
        <f>T('2) 2022 Entry Form'!B43)</f>
        <v/>
      </c>
      <c r="C34" s="61"/>
      <c r="D34" s="61"/>
      <c r="E34" s="121"/>
      <c r="N34" s="268"/>
      <c r="O34" s="268"/>
      <c r="P34" s="268"/>
      <c r="Q34" s="268"/>
      <c r="R34" s="268"/>
      <c r="S34" s="268"/>
      <c r="T34" s="268"/>
      <c r="U34" s="268"/>
      <c r="V34" s="268"/>
      <c r="W34" s="268"/>
    </row>
    <row r="35" spans="2:23" x14ac:dyDescent="0.2">
      <c r="B35" s="119" t="str">
        <f>T('2) 2022 Entry Form'!B44)</f>
        <v/>
      </c>
      <c r="C35" s="61"/>
      <c r="D35" s="61"/>
      <c r="E35" s="121"/>
      <c r="N35" s="268"/>
      <c r="O35" s="268"/>
      <c r="P35" s="268"/>
      <c r="Q35" s="268"/>
      <c r="R35" s="268"/>
      <c r="S35" s="268"/>
      <c r="T35" s="268"/>
      <c r="U35" s="268"/>
      <c r="V35" s="268"/>
      <c r="W35" s="268"/>
    </row>
    <row r="36" spans="2:23" x14ac:dyDescent="0.2">
      <c r="B36" s="119" t="str">
        <f>T('2) 2022 Entry Form'!B45)</f>
        <v/>
      </c>
      <c r="C36" s="61"/>
      <c r="D36" s="61"/>
      <c r="E36" s="121"/>
      <c r="N36" s="268"/>
      <c r="O36" s="268"/>
      <c r="P36" s="268"/>
      <c r="Q36" s="268"/>
      <c r="R36" s="268"/>
      <c r="S36" s="268"/>
      <c r="T36" s="268"/>
      <c r="U36" s="268"/>
      <c r="V36" s="268"/>
      <c r="W36" s="268"/>
    </row>
    <row r="37" spans="2:23" x14ac:dyDescent="0.2">
      <c r="B37" s="119" t="str">
        <f>T('2) 2022 Entry Form'!B46)</f>
        <v/>
      </c>
      <c r="C37" s="61"/>
      <c r="D37" s="61"/>
      <c r="E37" s="121"/>
      <c r="N37" s="268"/>
      <c r="O37" s="268"/>
      <c r="P37" s="268"/>
      <c r="Q37" s="268"/>
      <c r="R37" s="268"/>
      <c r="S37" s="268"/>
      <c r="T37" s="268"/>
      <c r="U37" s="268"/>
      <c r="V37" s="268"/>
      <c r="W37" s="268"/>
    </row>
    <row r="38" spans="2:23" x14ac:dyDescent="0.2">
      <c r="B38" s="119" t="str">
        <f>T('2) 2022 Entry Form'!B47)</f>
        <v xml:space="preserve"> </v>
      </c>
      <c r="C38" s="61"/>
      <c r="D38" s="61"/>
      <c r="E38" s="121"/>
      <c r="N38" s="268"/>
      <c r="O38" s="268"/>
      <c r="P38" s="268"/>
      <c r="Q38" s="268"/>
      <c r="R38" s="268"/>
      <c r="S38" s="268"/>
      <c r="T38" s="268"/>
      <c r="U38" s="268"/>
      <c r="V38" s="268"/>
      <c r="W38" s="268"/>
    </row>
    <row r="39" spans="2:23" x14ac:dyDescent="0.2">
      <c r="B39" s="119" t="str">
        <f>T('2) 2022 Entry Form'!B48)</f>
        <v xml:space="preserve"> </v>
      </c>
      <c r="C39" s="61"/>
      <c r="D39" s="61"/>
      <c r="E39" s="121"/>
      <c r="N39" s="268"/>
      <c r="O39" s="268"/>
      <c r="P39" s="268"/>
      <c r="Q39" s="268"/>
      <c r="R39" s="268"/>
      <c r="S39" s="268"/>
      <c r="T39" s="268"/>
      <c r="U39" s="268"/>
      <c r="V39" s="268"/>
      <c r="W39" s="268"/>
    </row>
    <row r="40" spans="2:23" x14ac:dyDescent="0.2">
      <c r="B40" s="119" t="str">
        <f>T('2) 2022 Entry Form'!B49)</f>
        <v/>
      </c>
      <c r="C40" s="61"/>
      <c r="D40" s="61"/>
      <c r="E40" s="121"/>
      <c r="N40" s="268"/>
      <c r="O40" s="268"/>
      <c r="P40" s="268"/>
      <c r="Q40" s="268"/>
      <c r="R40" s="268"/>
      <c r="S40" s="268"/>
      <c r="T40" s="268"/>
      <c r="U40" s="268"/>
      <c r="V40" s="268"/>
      <c r="W40" s="268"/>
    </row>
    <row r="41" spans="2:23" x14ac:dyDescent="0.2">
      <c r="B41" s="119" t="str">
        <f>T('2) 2022 Entry Form'!B50)</f>
        <v/>
      </c>
      <c r="C41" s="61"/>
      <c r="D41" s="61"/>
      <c r="E41" s="121"/>
      <c r="N41" s="268"/>
      <c r="O41" s="268"/>
      <c r="P41" s="268"/>
      <c r="Q41" s="268"/>
      <c r="R41" s="268"/>
      <c r="S41" s="268"/>
      <c r="T41" s="268"/>
      <c r="U41" s="268"/>
      <c r="V41" s="268"/>
      <c r="W41" s="268"/>
    </row>
    <row r="42" spans="2:23" x14ac:dyDescent="0.2">
      <c r="B42" s="119" t="str">
        <f>T('2) 2022 Entry Form'!B51)</f>
        <v/>
      </c>
      <c r="C42" s="61"/>
      <c r="D42" s="61"/>
      <c r="E42" s="121"/>
      <c r="N42" s="268"/>
      <c r="O42" s="268"/>
      <c r="P42" s="268"/>
      <c r="Q42" s="268"/>
      <c r="R42" s="268"/>
      <c r="S42" s="268"/>
      <c r="T42" s="268"/>
      <c r="U42" s="268"/>
      <c r="V42" s="268"/>
      <c r="W42" s="268"/>
    </row>
    <row r="43" spans="2:23" x14ac:dyDescent="0.2">
      <c r="B43" s="119" t="str">
        <f>T('2) 2022 Entry Form'!B52)</f>
        <v/>
      </c>
      <c r="C43" s="61"/>
      <c r="D43" s="61"/>
      <c r="E43" s="121"/>
      <c r="N43" s="268"/>
      <c r="O43" s="268"/>
      <c r="P43" s="268"/>
      <c r="Q43" s="268"/>
      <c r="R43" s="268"/>
      <c r="S43" s="268"/>
      <c r="T43" s="268"/>
      <c r="U43" s="268"/>
      <c r="V43" s="268"/>
      <c r="W43" s="268"/>
    </row>
    <row r="44" spans="2:23" x14ac:dyDescent="0.2">
      <c r="B44" s="119" t="str">
        <f>T('2) 2022 Entry Form'!B53)</f>
        <v/>
      </c>
      <c r="C44" s="61"/>
      <c r="D44" s="61"/>
      <c r="E44" s="121"/>
      <c r="N44" s="268"/>
      <c r="O44" s="268"/>
      <c r="P44" s="268"/>
      <c r="Q44" s="268"/>
      <c r="R44" s="268"/>
      <c r="S44" s="268"/>
      <c r="T44" s="268"/>
      <c r="U44" s="268"/>
      <c r="V44" s="268"/>
      <c r="W44" s="268"/>
    </row>
    <row r="45" spans="2:23" x14ac:dyDescent="0.2">
      <c r="B45" s="120" t="str">
        <f>T('2) 2022 Entry Form'!B54)</f>
        <v/>
      </c>
      <c r="N45" s="268"/>
      <c r="O45" s="268"/>
      <c r="P45" s="268"/>
      <c r="Q45" s="268"/>
      <c r="R45" s="268"/>
      <c r="S45" s="268"/>
      <c r="T45" s="268"/>
      <c r="U45" s="268"/>
      <c r="V45" s="268"/>
      <c r="W45" s="268"/>
    </row>
    <row r="46" spans="2:23" x14ac:dyDescent="0.2">
      <c r="N46" s="268"/>
      <c r="O46" s="268"/>
      <c r="P46" s="268"/>
      <c r="Q46" s="268"/>
      <c r="R46" s="268"/>
      <c r="S46" s="268"/>
      <c r="T46" s="268"/>
      <c r="U46" s="268"/>
      <c r="V46" s="268"/>
      <c r="W46" s="268"/>
    </row>
    <row r="47" spans="2:23" x14ac:dyDescent="0.2">
      <c r="N47" s="268"/>
      <c r="O47" s="268"/>
      <c r="P47" s="268"/>
      <c r="Q47" s="268"/>
      <c r="R47" s="268"/>
      <c r="S47" s="268"/>
      <c r="T47" s="268"/>
      <c r="U47" s="268"/>
      <c r="V47" s="268"/>
      <c r="W47" s="268"/>
    </row>
    <row r="48" spans="2:23" x14ac:dyDescent="0.2">
      <c r="N48" s="268"/>
      <c r="O48" s="268"/>
      <c r="P48" s="268"/>
      <c r="Q48" s="268"/>
      <c r="R48" s="268"/>
      <c r="S48" s="268"/>
      <c r="T48" s="268"/>
      <c r="U48" s="268"/>
      <c r="V48" s="268"/>
      <c r="W48" s="268"/>
    </row>
  </sheetData>
  <mergeCells count="13">
    <mergeCell ref="G13:L14"/>
    <mergeCell ref="N2:W48"/>
    <mergeCell ref="G12:L12"/>
    <mergeCell ref="G2:J2"/>
    <mergeCell ref="H8:J8"/>
    <mergeCell ref="H6:J6"/>
    <mergeCell ref="G15:L17"/>
    <mergeCell ref="H9:J9"/>
    <mergeCell ref="B1:E1"/>
    <mergeCell ref="H3:J3"/>
    <mergeCell ref="H4:J4"/>
    <mergeCell ref="H5:J5"/>
    <mergeCell ref="H7:J7"/>
  </mergeCells>
  <phoneticPr fontId="32"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G36"/>
  <sheetViews>
    <sheetView showZeros="0" topLeftCell="A10" zoomScaleNormal="100" workbookViewId="0">
      <selection activeCell="G36" sqref="G36"/>
    </sheetView>
  </sheetViews>
  <sheetFormatPr defaultRowHeight="12.75" x14ac:dyDescent="0.2"/>
  <cols>
    <col min="1" max="1" width="1.28515625" customWidth="1"/>
    <col min="2" max="7" width="15.28515625" customWidth="1"/>
    <col min="8" max="8" width="1.7109375" customWidth="1"/>
  </cols>
  <sheetData>
    <row r="1" spans="2:7" ht="7.5" customHeight="1" x14ac:dyDescent="0.2"/>
    <row r="2" spans="2:7" ht="58.7" customHeight="1" x14ac:dyDescent="0.2">
      <c r="B2" s="273" t="s">
        <v>100</v>
      </c>
      <c r="C2" s="274"/>
      <c r="D2" s="274"/>
      <c r="E2" s="275" t="s">
        <v>101</v>
      </c>
      <c r="F2" s="275"/>
      <c r="G2" s="276"/>
    </row>
    <row r="3" spans="2:7" ht="14.1" customHeight="1" x14ac:dyDescent="0.2">
      <c r="B3" s="20" t="s">
        <v>102</v>
      </c>
      <c r="C3" s="22" t="s">
        <v>103</v>
      </c>
      <c r="D3" s="1"/>
      <c r="E3" s="283" t="s">
        <v>104</v>
      </c>
      <c r="F3" s="283"/>
      <c r="G3" s="284"/>
    </row>
    <row r="4" spans="2:7" ht="14.1" customHeight="1" x14ac:dyDescent="0.2">
      <c r="B4" s="20" t="s">
        <v>105</v>
      </c>
      <c r="C4" s="23">
        <f>'1) How To Use This Form'!H23</f>
        <v>0</v>
      </c>
      <c r="D4" s="1"/>
      <c r="E4" s="277" t="s">
        <v>106</v>
      </c>
      <c r="F4" s="277"/>
      <c r="G4" s="278"/>
    </row>
    <row r="5" spans="2:7" ht="14.1" customHeight="1" x14ac:dyDescent="0.2">
      <c r="B5" s="281"/>
      <c r="C5" s="282"/>
      <c r="D5" s="282"/>
      <c r="E5" s="279" t="s">
        <v>107</v>
      </c>
      <c r="F5" s="279"/>
      <c r="G5" s="280"/>
    </row>
    <row r="6" spans="2:7" ht="14.1" customHeight="1" x14ac:dyDescent="0.2">
      <c r="B6" s="290"/>
      <c r="C6" s="290"/>
      <c r="D6" s="290"/>
      <c r="E6" s="290"/>
      <c r="F6" s="290"/>
      <c r="G6" s="7"/>
    </row>
    <row r="7" spans="2:7" ht="14.1" customHeight="1" x14ac:dyDescent="0.2">
      <c r="B7" s="291"/>
      <c r="C7" s="292"/>
      <c r="D7" s="293"/>
      <c r="E7" s="297" t="s">
        <v>108</v>
      </c>
      <c r="F7" s="297"/>
      <c r="G7" s="298"/>
    </row>
    <row r="8" spans="2:7" ht="14.1" customHeight="1" x14ac:dyDescent="0.2">
      <c r="B8" s="21" t="s">
        <v>109</v>
      </c>
      <c r="C8" s="1"/>
      <c r="D8" s="19"/>
      <c r="E8" s="299"/>
      <c r="F8" s="299"/>
      <c r="G8" s="300"/>
    </row>
    <row r="9" spans="2:7" ht="14.1" customHeight="1" x14ac:dyDescent="0.25">
      <c r="B9" s="301"/>
      <c r="C9" s="302"/>
      <c r="D9" s="303"/>
      <c r="E9" s="286"/>
      <c r="F9" s="286"/>
      <c r="G9" s="287"/>
    </row>
    <row r="10" spans="2:7" ht="14.1" customHeight="1" x14ac:dyDescent="0.25">
      <c r="B10" s="307" t="str">
        <f>T('1) How To Use This Form'!C9)</f>
        <v/>
      </c>
      <c r="C10" s="308"/>
      <c r="D10" s="309"/>
      <c r="E10" s="294" t="s">
        <v>110</v>
      </c>
      <c r="F10" s="295"/>
      <c r="G10" s="296"/>
    </row>
    <row r="11" spans="2:7" ht="14.1" customHeight="1" x14ac:dyDescent="0.25">
      <c r="B11" s="304" t="str">
        <f>T('1) How To Use This Form'!C10)</f>
        <v/>
      </c>
      <c r="C11" s="305"/>
      <c r="D11" s="306"/>
      <c r="E11" s="285" t="s">
        <v>111</v>
      </c>
      <c r="F11" s="286"/>
      <c r="G11" s="287"/>
    </row>
    <row r="12" spans="2:7" ht="14.1" customHeight="1" x14ac:dyDescent="0.25">
      <c r="B12" s="307" t="str">
        <f>'1) How To Use This Form'!C11&amp;", "&amp;'1) How To Use This Form'!G11&amp;"   "&amp;'1) How To Use This Form'!I11</f>
        <v xml:space="preserve">,    </v>
      </c>
      <c r="C12" s="308"/>
      <c r="D12" s="309"/>
      <c r="E12" s="294" t="s">
        <v>104</v>
      </c>
      <c r="F12" s="295"/>
      <c r="G12" s="296"/>
    </row>
    <row r="13" spans="2:7" ht="14.1" customHeight="1" x14ac:dyDescent="0.25">
      <c r="B13" s="312"/>
      <c r="C13" s="313"/>
      <c r="D13" s="314"/>
      <c r="E13" s="285" t="s">
        <v>112</v>
      </c>
      <c r="F13" s="286"/>
      <c r="G13" s="287"/>
    </row>
    <row r="14" spans="2:7" ht="14.1" customHeight="1" x14ac:dyDescent="0.25">
      <c r="B14" s="315" t="str">
        <f>"ATTN:  "&amp;('1) How To Use This Form'!C18)</f>
        <v xml:space="preserve">ATTN:  </v>
      </c>
      <c r="C14" s="316"/>
      <c r="D14" s="317"/>
      <c r="E14" s="286" t="s">
        <v>113</v>
      </c>
      <c r="F14" s="286"/>
      <c r="G14" s="287"/>
    </row>
    <row r="15" spans="2:7" ht="14.1" customHeight="1" x14ac:dyDescent="0.2">
      <c r="B15" s="318" t="str">
        <f>"Brand: "&amp;T('1) How To Use This Form'!C14)</f>
        <v xml:space="preserve">Brand: </v>
      </c>
      <c r="C15" s="319" t="str">
        <f>T('1) How To Use This Form'!C18)</f>
        <v/>
      </c>
      <c r="D15" s="320" t="str">
        <f>T('1) How To Use This Form'!D18)</f>
        <v/>
      </c>
      <c r="E15" s="288"/>
      <c r="F15" s="288"/>
      <c r="G15" s="289"/>
    </row>
    <row r="16" spans="2:7" ht="14.1" customHeight="1" x14ac:dyDescent="0.2">
      <c r="B16" s="313"/>
      <c r="C16" s="313"/>
      <c r="D16" s="313"/>
      <c r="E16" s="313"/>
      <c r="F16" s="313"/>
      <c r="G16" s="8"/>
    </row>
    <row r="17" spans="2:7" ht="14.1" customHeight="1" x14ac:dyDescent="0.2">
      <c r="B17" s="9"/>
      <c r="C17" s="9" t="s">
        <v>114</v>
      </c>
      <c r="D17" s="9" t="s">
        <v>115</v>
      </c>
      <c r="E17" s="9" t="s">
        <v>116</v>
      </c>
      <c r="F17" s="9" t="s">
        <v>117</v>
      </c>
      <c r="G17" s="9" t="s">
        <v>118</v>
      </c>
    </row>
    <row r="18" spans="2:7" ht="39.75" customHeight="1" x14ac:dyDescent="0.2">
      <c r="B18" s="10"/>
      <c r="C18" s="10"/>
      <c r="D18" s="10"/>
      <c r="E18" s="10"/>
      <c r="F18" s="10"/>
      <c r="G18" s="11" t="s">
        <v>119</v>
      </c>
    </row>
    <row r="19" spans="2:7" ht="14.1" customHeight="1" x14ac:dyDescent="0.2">
      <c r="B19" s="321"/>
      <c r="C19" s="321"/>
      <c r="D19" s="321"/>
      <c r="E19" s="321"/>
      <c r="F19" s="321"/>
      <c r="G19" s="12"/>
    </row>
    <row r="20" spans="2:7" ht="14.1" customHeight="1" x14ac:dyDescent="0.2">
      <c r="B20" s="9" t="s">
        <v>120</v>
      </c>
      <c r="C20" s="322" t="s">
        <v>121</v>
      </c>
      <c r="D20" s="322"/>
      <c r="E20" s="322"/>
      <c r="F20" s="9" t="s">
        <v>122</v>
      </c>
      <c r="G20" s="9" t="s">
        <v>123</v>
      </c>
    </row>
    <row r="21" spans="2:7" ht="14.1" customHeight="1" x14ac:dyDescent="0.2">
      <c r="B21" s="27"/>
      <c r="C21" s="310" t="s">
        <v>124</v>
      </c>
      <c r="D21" s="310"/>
      <c r="E21" s="310"/>
      <c r="F21" s="27"/>
      <c r="G21" s="27"/>
    </row>
    <row r="22" spans="2:7" ht="29.25" customHeight="1" x14ac:dyDescent="0.2">
      <c r="B22" s="13">
        <f>SUM('2) 2022 Entry Form'!I52)</f>
        <v>0</v>
      </c>
      <c r="C22" s="311" t="s">
        <v>125</v>
      </c>
      <c r="D22" s="311"/>
      <c r="E22" s="311"/>
      <c r="F22" s="14">
        <v>275</v>
      </c>
      <c r="G22" s="17">
        <f>B22*F22</f>
        <v>0</v>
      </c>
    </row>
    <row r="23" spans="2:7" ht="14.1" customHeight="1" x14ac:dyDescent="0.2">
      <c r="B23" s="13"/>
      <c r="C23" s="311"/>
      <c r="D23" s="311"/>
      <c r="E23" s="311"/>
      <c r="F23" s="14"/>
      <c r="G23" s="17"/>
    </row>
    <row r="24" spans="2:7" ht="14.1" customHeight="1" x14ac:dyDescent="0.2">
      <c r="B24" s="27"/>
      <c r="C24" s="310" t="s">
        <v>126</v>
      </c>
      <c r="D24" s="310"/>
      <c r="E24" s="310"/>
      <c r="F24" s="27"/>
      <c r="G24" s="27"/>
    </row>
    <row r="25" spans="2:7" ht="34.5" customHeight="1" x14ac:dyDescent="0.2">
      <c r="B25" s="13">
        <f>SUM('2) 2022 Entry Form'!I53)</f>
        <v>0</v>
      </c>
      <c r="C25" s="311" t="s">
        <v>127</v>
      </c>
      <c r="D25" s="311"/>
      <c r="E25" s="311"/>
      <c r="F25" s="14">
        <v>275</v>
      </c>
      <c r="G25" s="17">
        <f>B25*F25</f>
        <v>0</v>
      </c>
    </row>
    <row r="26" spans="2:7" ht="14.1" customHeight="1" x14ac:dyDescent="0.2">
      <c r="B26" s="27"/>
      <c r="C26" s="310" t="s">
        <v>128</v>
      </c>
      <c r="D26" s="310"/>
      <c r="E26" s="310"/>
      <c r="F26" s="27"/>
      <c r="G26" s="27"/>
    </row>
    <row r="27" spans="2:7" ht="30.2" customHeight="1" x14ac:dyDescent="0.2">
      <c r="B27" s="13">
        <f>SUM('2) 2022 Entry Form'!I54)</f>
        <v>0</v>
      </c>
      <c r="C27" s="311" t="s">
        <v>129</v>
      </c>
      <c r="D27" s="311"/>
      <c r="E27" s="311"/>
      <c r="F27" s="14">
        <v>440</v>
      </c>
      <c r="G27" s="17">
        <f>B27*F27</f>
        <v>0</v>
      </c>
    </row>
    <row r="28" spans="2:7" ht="14.1" customHeight="1" x14ac:dyDescent="0.2">
      <c r="B28" s="13"/>
      <c r="C28" s="311"/>
      <c r="D28" s="311"/>
      <c r="E28" s="311"/>
      <c r="F28" s="14"/>
      <c r="G28" s="17"/>
    </row>
    <row r="29" spans="2:7" ht="14.1" customHeight="1" x14ac:dyDescent="0.2">
      <c r="B29" s="13"/>
      <c r="C29" s="311"/>
      <c r="D29" s="311"/>
      <c r="E29" s="311"/>
      <c r="F29" s="14"/>
      <c r="G29" s="17"/>
    </row>
    <row r="30" spans="2:7" ht="14.1" customHeight="1" x14ac:dyDescent="0.2">
      <c r="B30" s="15"/>
      <c r="C30" s="326"/>
      <c r="D30" s="326"/>
      <c r="E30" s="326"/>
      <c r="F30" s="15"/>
      <c r="G30" s="15"/>
    </row>
    <row r="31" spans="2:7" ht="14.1" customHeight="1" x14ac:dyDescent="0.2">
      <c r="B31" s="327" t="s">
        <v>130</v>
      </c>
      <c r="C31" s="328"/>
      <c r="D31" s="328"/>
      <c r="E31" s="328"/>
      <c r="F31" s="329"/>
      <c r="G31" s="18">
        <f>SUM(G27,G25,G22)</f>
        <v>0</v>
      </c>
    </row>
    <row r="32" spans="2:7" ht="14.1" customHeight="1" x14ac:dyDescent="0.2">
      <c r="B32" s="330"/>
      <c r="C32" s="331"/>
      <c r="D32" s="331"/>
      <c r="E32" s="331"/>
      <c r="F32" s="332"/>
      <c r="G32" s="16"/>
    </row>
    <row r="33" spans="1:7" ht="14.1" customHeight="1" x14ac:dyDescent="0.2">
      <c r="B33" s="330"/>
      <c r="C33" s="331"/>
      <c r="D33" s="331"/>
      <c r="E33" s="331"/>
      <c r="F33" s="332"/>
      <c r="G33" s="16"/>
    </row>
    <row r="34" spans="1:7" ht="14.1" customHeight="1" x14ac:dyDescent="0.2">
      <c r="B34" s="333" t="s">
        <v>131</v>
      </c>
      <c r="C34" s="334"/>
      <c r="D34" s="334"/>
      <c r="E34" s="334"/>
      <c r="F34" s="335"/>
      <c r="G34" s="194"/>
    </row>
    <row r="35" spans="1:7" ht="14.1" customHeight="1" x14ac:dyDescent="0.2">
      <c r="A35" s="69"/>
      <c r="B35" s="336"/>
      <c r="C35" s="336"/>
      <c r="D35" s="336"/>
      <c r="E35" s="336"/>
      <c r="F35" s="336"/>
      <c r="G35" s="118"/>
    </row>
    <row r="36" spans="1:7" ht="14.1" customHeight="1" x14ac:dyDescent="0.2">
      <c r="A36" s="69"/>
      <c r="B36" s="323" t="s">
        <v>132</v>
      </c>
      <c r="C36" s="324"/>
      <c r="D36" s="324"/>
      <c r="E36" s="324"/>
      <c r="F36" s="325"/>
      <c r="G36" s="117">
        <f>SUM(G31:G34)</f>
        <v>0</v>
      </c>
    </row>
  </sheetData>
  <mergeCells count="42">
    <mergeCell ref="B36:F36"/>
    <mergeCell ref="C29:E29"/>
    <mergeCell ref="C30:E30"/>
    <mergeCell ref="B31:F31"/>
    <mergeCell ref="B32:F32"/>
    <mergeCell ref="B33:F33"/>
    <mergeCell ref="B34:F34"/>
    <mergeCell ref="B35:F35"/>
    <mergeCell ref="C26:E26"/>
    <mergeCell ref="C27:E27"/>
    <mergeCell ref="C28:E28"/>
    <mergeCell ref="B13:D13"/>
    <mergeCell ref="B14:D14"/>
    <mergeCell ref="B15:D15"/>
    <mergeCell ref="C24:E24"/>
    <mergeCell ref="C25:E25"/>
    <mergeCell ref="B16:F16"/>
    <mergeCell ref="B19:F19"/>
    <mergeCell ref="C20:E20"/>
    <mergeCell ref="C21:E21"/>
    <mergeCell ref="C22:E22"/>
    <mergeCell ref="C23:E23"/>
    <mergeCell ref="E11:G11"/>
    <mergeCell ref="E13:G13"/>
    <mergeCell ref="E14:G14"/>
    <mergeCell ref="E15:G15"/>
    <mergeCell ref="B6:F6"/>
    <mergeCell ref="B7:D7"/>
    <mergeCell ref="E10:G10"/>
    <mergeCell ref="E7:G8"/>
    <mergeCell ref="E9:G9"/>
    <mergeCell ref="E12:G12"/>
    <mergeCell ref="B9:D9"/>
    <mergeCell ref="B11:D11"/>
    <mergeCell ref="B12:D12"/>
    <mergeCell ref="B10:D10"/>
    <mergeCell ref="B2:D2"/>
    <mergeCell ref="E2:G2"/>
    <mergeCell ref="E4:G4"/>
    <mergeCell ref="E5:G5"/>
    <mergeCell ref="B5:D5"/>
    <mergeCell ref="E3:G3"/>
  </mergeCells>
  <phoneticPr fontId="1" type="noConversion"/>
  <pageMargins left="0.75" right="0.75" top="0.95" bottom="0.85" header="0.5" footer="0.5"/>
  <pageSetup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K192"/>
  <sheetViews>
    <sheetView showZeros="0" zoomScaleNormal="100" workbookViewId="0">
      <selection activeCell="H11" sqref="H11"/>
    </sheetView>
  </sheetViews>
  <sheetFormatPr defaultRowHeight="12.75" x14ac:dyDescent="0.2"/>
  <cols>
    <col min="1" max="1" width="1" customWidth="1"/>
    <col min="2" max="2" width="5.5703125" customWidth="1"/>
    <col min="3" max="3" width="30.7109375" style="26" customWidth="1"/>
    <col min="4" max="4" width="10" style="26" customWidth="1"/>
    <col min="5" max="5" width="13.28515625" style="26" customWidth="1"/>
    <col min="6" max="6" width="28" style="26" customWidth="1"/>
    <col min="7" max="7" width="27.28515625" style="26" customWidth="1"/>
    <col min="8" max="8" width="7.42578125" style="26" customWidth="1"/>
    <col min="9" max="9" width="6.28515625" style="25" customWidth="1"/>
    <col min="10" max="10" width="16.7109375" style="165" customWidth="1"/>
    <col min="11" max="11" width="16.7109375" style="26" customWidth="1"/>
  </cols>
  <sheetData>
    <row r="1" spans="1:10" x14ac:dyDescent="0.2">
      <c r="A1" s="69"/>
      <c r="B1" s="69"/>
      <c r="C1" s="69"/>
      <c r="D1" s="69"/>
      <c r="E1" s="69"/>
      <c r="F1" s="69"/>
      <c r="G1" s="69"/>
      <c r="H1" s="132"/>
      <c r="I1" s="132"/>
      <c r="J1" s="164"/>
    </row>
    <row r="2" spans="1:10" ht="20.25" x14ac:dyDescent="0.3">
      <c r="A2" s="69"/>
      <c r="B2" s="69"/>
      <c r="C2" s="339">
        <v>2022</v>
      </c>
      <c r="D2" s="339"/>
      <c r="E2" s="339"/>
      <c r="F2" s="339"/>
      <c r="G2" s="339"/>
      <c r="H2" s="339"/>
      <c r="I2" s="339"/>
      <c r="J2" s="164"/>
    </row>
    <row r="3" spans="1:10" ht="20.25" x14ac:dyDescent="0.3">
      <c r="A3" s="69"/>
      <c r="B3" s="69"/>
      <c r="C3" s="339" t="s">
        <v>133</v>
      </c>
      <c r="D3" s="339"/>
      <c r="E3" s="339"/>
      <c r="F3" s="339"/>
      <c r="G3" s="339"/>
      <c r="H3" s="339"/>
      <c r="I3" s="339"/>
      <c r="J3" s="164"/>
    </row>
    <row r="4" spans="1:10" ht="20.25" x14ac:dyDescent="0.3">
      <c r="A4" s="69"/>
      <c r="B4" s="69"/>
      <c r="C4" s="339" t="s">
        <v>134</v>
      </c>
      <c r="D4" s="339"/>
      <c r="E4" s="339"/>
      <c r="F4" s="339"/>
      <c r="G4" s="339"/>
      <c r="H4" s="339"/>
      <c r="I4" s="339"/>
      <c r="J4" s="164"/>
    </row>
    <row r="5" spans="1:10" ht="20.25" x14ac:dyDescent="0.3">
      <c r="A5" s="69"/>
      <c r="B5" s="69"/>
      <c r="C5" s="340" t="str">
        <f>"BRAND: "&amp; T('1) How To Use This Form'!C14)</f>
        <v xml:space="preserve">BRAND: </v>
      </c>
      <c r="D5" s="340"/>
      <c r="E5" s="340"/>
      <c r="F5" s="340"/>
      <c r="G5" s="340"/>
      <c r="H5" s="340"/>
      <c r="I5" s="340"/>
      <c r="J5" s="164"/>
    </row>
    <row r="6" spans="1:10" x14ac:dyDescent="0.2">
      <c r="A6" s="69"/>
      <c r="B6" s="69"/>
      <c r="C6" s="163"/>
      <c r="D6" s="163"/>
      <c r="E6" s="163"/>
      <c r="F6" s="163"/>
      <c r="G6" s="163"/>
      <c r="H6" s="163"/>
      <c r="I6" s="132"/>
      <c r="J6" s="164"/>
    </row>
    <row r="7" spans="1:10" x14ac:dyDescent="0.2">
      <c r="A7" s="69"/>
      <c r="B7" s="69"/>
      <c r="C7" s="181" t="str">
        <f>T("Contact: "&amp;'1) How To Use This Form'!C18)</f>
        <v xml:space="preserve">Contact: </v>
      </c>
      <c r="D7" s="69"/>
      <c r="E7" s="69"/>
      <c r="F7" s="69"/>
      <c r="G7" s="341" t="str">
        <f>"CELL:  "&amp;'1) How To Use This Form'!C22&amp;""</f>
        <v xml:space="preserve">CELL:  </v>
      </c>
      <c r="H7" s="341"/>
      <c r="I7" s="341"/>
      <c r="J7" s="164"/>
    </row>
    <row r="8" spans="1:10" ht="13.5" thickBot="1" x14ac:dyDescent="0.25">
      <c r="A8" s="69"/>
      <c r="B8" s="69"/>
      <c r="C8" s="69"/>
      <c r="D8" s="69"/>
      <c r="E8" s="69"/>
      <c r="F8" s="69"/>
      <c r="G8" s="69"/>
      <c r="H8" s="69"/>
      <c r="I8" s="69"/>
      <c r="J8" s="164"/>
    </row>
    <row r="9" spans="1:10" ht="16.5" thickTop="1" x14ac:dyDescent="0.25">
      <c r="A9" s="69"/>
      <c r="B9" s="173"/>
      <c r="C9" s="174"/>
      <c r="D9" s="175" t="s">
        <v>135</v>
      </c>
      <c r="E9" s="175" t="s">
        <v>75</v>
      </c>
      <c r="F9" s="342" t="s">
        <v>136</v>
      </c>
      <c r="G9" s="342"/>
      <c r="H9" s="175" t="s">
        <v>137</v>
      </c>
      <c r="I9" s="176" t="s">
        <v>138</v>
      </c>
      <c r="J9" s="164"/>
    </row>
    <row r="10" spans="1:10" ht="16.5" thickBot="1" x14ac:dyDescent="0.3">
      <c r="A10" s="69"/>
      <c r="B10" s="177"/>
      <c r="C10" s="178" t="s">
        <v>139</v>
      </c>
      <c r="D10" s="179" t="s">
        <v>140</v>
      </c>
      <c r="E10" s="179" t="s">
        <v>83</v>
      </c>
      <c r="F10" s="179" t="s">
        <v>76</v>
      </c>
      <c r="G10" s="179" t="s">
        <v>77</v>
      </c>
      <c r="H10" s="179" t="s">
        <v>141</v>
      </c>
      <c r="I10" s="180" t="s">
        <v>142</v>
      </c>
      <c r="J10" s="164"/>
    </row>
    <row r="11" spans="1:10" ht="20.100000000000001" customHeight="1" x14ac:dyDescent="0.2">
      <c r="A11" s="69"/>
      <c r="B11" s="143">
        <v>1</v>
      </c>
      <c r="C11" s="166" t="str">
        <f>T('2) 2022 Entry Form'!B12)</f>
        <v/>
      </c>
      <c r="D11" s="166" t="str">
        <f>T('2) 2022 Entry Form'!C12)</f>
        <v/>
      </c>
      <c r="E11" s="166" t="str">
        <f>T('4) Traits Table'!D3)</f>
        <v/>
      </c>
      <c r="F11" s="166" t="str">
        <f>T('3) Seed Treatments'!C3)</f>
        <v/>
      </c>
      <c r="G11" s="166" t="str">
        <f>T('3) Seed Treatments'!D3)</f>
        <v/>
      </c>
      <c r="H11" s="144">
        <f>SUM('2) 2022 Entry Form'!F12:M12)</f>
        <v>0</v>
      </c>
      <c r="I11" s="145">
        <f t="shared" ref="I11:I47" si="0">H11*3</f>
        <v>0</v>
      </c>
      <c r="J11" s="164"/>
    </row>
    <row r="12" spans="1:10" ht="20.100000000000001" customHeight="1" x14ac:dyDescent="0.2">
      <c r="A12" s="69"/>
      <c r="B12" s="143">
        <v>2</v>
      </c>
      <c r="C12" s="166" t="str">
        <f>T('2) 2022 Entry Form'!B13)</f>
        <v/>
      </c>
      <c r="D12" s="166" t="str">
        <f>T('2) 2022 Entry Form'!C13)</f>
        <v/>
      </c>
      <c r="E12" s="166" t="str">
        <f>T('4) Traits Table'!D4)</f>
        <v/>
      </c>
      <c r="F12" s="166" t="str">
        <f>T('3) Seed Treatments'!C4)</f>
        <v/>
      </c>
      <c r="G12" s="166" t="str">
        <f>T('3) Seed Treatments'!D4)</f>
        <v/>
      </c>
      <c r="H12" s="144">
        <f>SUM('2) 2022 Entry Form'!F13:M13)</f>
        <v>0</v>
      </c>
      <c r="I12" s="145">
        <f t="shared" si="0"/>
        <v>0</v>
      </c>
      <c r="J12" s="164"/>
    </row>
    <row r="13" spans="1:10" ht="20.100000000000001" customHeight="1" x14ac:dyDescent="0.2">
      <c r="A13" s="69"/>
      <c r="B13" s="143">
        <v>3</v>
      </c>
      <c r="C13" s="166" t="str">
        <f>T('2) 2022 Entry Form'!B14)</f>
        <v/>
      </c>
      <c r="D13" s="166" t="str">
        <f>T('2) 2022 Entry Form'!C14)</f>
        <v/>
      </c>
      <c r="E13" s="166" t="str">
        <f>T('4) Traits Table'!D5)</f>
        <v/>
      </c>
      <c r="F13" s="166" t="str">
        <f>T('3) Seed Treatments'!C5)</f>
        <v/>
      </c>
      <c r="G13" s="166" t="str">
        <f>T('3) Seed Treatments'!D5)</f>
        <v/>
      </c>
      <c r="H13" s="144">
        <f>SUM('2) 2022 Entry Form'!F14:M14)</f>
        <v>0</v>
      </c>
      <c r="I13" s="145">
        <f t="shared" si="0"/>
        <v>0</v>
      </c>
      <c r="J13" s="164"/>
    </row>
    <row r="14" spans="1:10" ht="20.100000000000001" customHeight="1" x14ac:dyDescent="0.2">
      <c r="A14" s="69"/>
      <c r="B14" s="143">
        <v>4</v>
      </c>
      <c r="C14" s="166" t="str">
        <f>T('2) 2022 Entry Form'!B15)</f>
        <v/>
      </c>
      <c r="D14" s="166" t="str">
        <f>T('2) 2022 Entry Form'!C15)</f>
        <v/>
      </c>
      <c r="E14" s="166" t="str">
        <f>T('4) Traits Table'!D6)</f>
        <v/>
      </c>
      <c r="F14" s="166" t="str">
        <f>T('3) Seed Treatments'!C6)</f>
        <v/>
      </c>
      <c r="G14" s="166" t="str">
        <f>T('3) Seed Treatments'!D6)</f>
        <v/>
      </c>
      <c r="H14" s="144">
        <f>SUM('2) 2022 Entry Form'!F15:M15)</f>
        <v>0</v>
      </c>
      <c r="I14" s="145">
        <f t="shared" si="0"/>
        <v>0</v>
      </c>
      <c r="J14" s="164"/>
    </row>
    <row r="15" spans="1:10" ht="20.100000000000001" customHeight="1" x14ac:dyDescent="0.2">
      <c r="A15" s="69"/>
      <c r="B15" s="143">
        <v>5</v>
      </c>
      <c r="C15" s="166" t="str">
        <f>T('2) 2022 Entry Form'!B16)</f>
        <v/>
      </c>
      <c r="D15" s="166" t="str">
        <f>T('2) 2022 Entry Form'!C16)</f>
        <v/>
      </c>
      <c r="E15" s="166" t="str">
        <f>T('4) Traits Table'!D7)</f>
        <v/>
      </c>
      <c r="F15" s="166" t="str">
        <f>T('3) Seed Treatments'!C7)</f>
        <v/>
      </c>
      <c r="G15" s="166" t="str">
        <f>T('3) Seed Treatments'!D7)</f>
        <v/>
      </c>
      <c r="H15" s="144">
        <f>SUM('2) 2022 Entry Form'!F16:M16)</f>
        <v>0</v>
      </c>
      <c r="I15" s="145">
        <f t="shared" si="0"/>
        <v>0</v>
      </c>
      <c r="J15" s="164"/>
    </row>
    <row r="16" spans="1:10" ht="20.100000000000001" customHeight="1" x14ac:dyDescent="0.2">
      <c r="A16" s="69"/>
      <c r="B16" s="143">
        <v>6</v>
      </c>
      <c r="C16" s="166" t="str">
        <f>T('2) 2022 Entry Form'!B17)</f>
        <v/>
      </c>
      <c r="D16" s="166" t="str">
        <f>T('2) 2022 Entry Form'!C17)</f>
        <v/>
      </c>
      <c r="E16" s="166" t="str">
        <f>T('4) Traits Table'!D8)</f>
        <v/>
      </c>
      <c r="F16" s="166" t="str">
        <f>T('3) Seed Treatments'!C8)</f>
        <v/>
      </c>
      <c r="G16" s="166" t="str">
        <f>T('3) Seed Treatments'!D8)</f>
        <v/>
      </c>
      <c r="H16" s="144">
        <f>SUM('2) 2022 Entry Form'!F17:M17)</f>
        <v>0</v>
      </c>
      <c r="I16" s="145">
        <f t="shared" si="0"/>
        <v>0</v>
      </c>
      <c r="J16" s="164"/>
    </row>
    <row r="17" spans="1:10" ht="20.100000000000001" customHeight="1" x14ac:dyDescent="0.2">
      <c r="A17" s="69"/>
      <c r="B17" s="143">
        <v>7</v>
      </c>
      <c r="C17" s="166" t="str">
        <f>T('2) 2022 Entry Form'!B18)</f>
        <v/>
      </c>
      <c r="D17" s="166" t="str">
        <f>T('2) 2022 Entry Form'!C18)</f>
        <v/>
      </c>
      <c r="E17" s="166" t="str">
        <f>T('4) Traits Table'!D9)</f>
        <v/>
      </c>
      <c r="F17" s="166" t="str">
        <f>T('3) Seed Treatments'!C9)</f>
        <v/>
      </c>
      <c r="G17" s="166" t="str">
        <f>T('3) Seed Treatments'!D9)</f>
        <v/>
      </c>
      <c r="H17" s="144">
        <f>SUM('2) 2022 Entry Form'!F18:M18)</f>
        <v>0</v>
      </c>
      <c r="I17" s="145">
        <f t="shared" si="0"/>
        <v>0</v>
      </c>
      <c r="J17" s="164"/>
    </row>
    <row r="18" spans="1:10" ht="20.100000000000001" customHeight="1" x14ac:dyDescent="0.2">
      <c r="A18" s="69"/>
      <c r="B18" s="143">
        <v>8</v>
      </c>
      <c r="C18" s="166" t="str">
        <f>T('2) 2022 Entry Form'!B19)</f>
        <v/>
      </c>
      <c r="D18" s="166" t="str">
        <f>T('2) 2022 Entry Form'!C19)</f>
        <v/>
      </c>
      <c r="E18" s="166" t="str">
        <f>T('4) Traits Table'!D10)</f>
        <v/>
      </c>
      <c r="F18" s="166" t="str">
        <f>T('3) Seed Treatments'!C10)</f>
        <v/>
      </c>
      <c r="G18" s="166" t="str">
        <f>T('3) Seed Treatments'!D10)</f>
        <v/>
      </c>
      <c r="H18" s="144">
        <f>SUM('2) 2022 Entry Form'!F19:M19)</f>
        <v>0</v>
      </c>
      <c r="I18" s="145">
        <f t="shared" si="0"/>
        <v>0</v>
      </c>
      <c r="J18" s="164"/>
    </row>
    <row r="19" spans="1:10" ht="20.100000000000001" customHeight="1" x14ac:dyDescent="0.2">
      <c r="A19" s="69"/>
      <c r="B19" s="143">
        <v>9</v>
      </c>
      <c r="C19" s="166" t="str">
        <f>T('2) 2022 Entry Form'!B20)</f>
        <v/>
      </c>
      <c r="D19" s="166" t="str">
        <f>T('2) 2022 Entry Form'!C20)</f>
        <v/>
      </c>
      <c r="E19" s="166" t="str">
        <f>T('4) Traits Table'!D11)</f>
        <v/>
      </c>
      <c r="F19" s="166" t="str">
        <f>T('3) Seed Treatments'!C11)</f>
        <v/>
      </c>
      <c r="G19" s="166" t="str">
        <f>T('3) Seed Treatments'!D11)</f>
        <v/>
      </c>
      <c r="H19" s="144">
        <f>SUM('2) 2022 Entry Form'!F20:M20)</f>
        <v>0</v>
      </c>
      <c r="I19" s="145">
        <f t="shared" si="0"/>
        <v>0</v>
      </c>
      <c r="J19" s="164"/>
    </row>
    <row r="20" spans="1:10" ht="20.100000000000001" customHeight="1" x14ac:dyDescent="0.2">
      <c r="A20" s="69"/>
      <c r="B20" s="143">
        <v>10</v>
      </c>
      <c r="C20" s="166" t="str">
        <f>T('2) 2022 Entry Form'!B21)</f>
        <v/>
      </c>
      <c r="D20" s="166" t="str">
        <f>T('2) 2022 Entry Form'!C21)</f>
        <v/>
      </c>
      <c r="E20" s="166" t="str">
        <f>T('4) Traits Table'!D12)</f>
        <v/>
      </c>
      <c r="F20" s="166" t="str">
        <f>T('3) Seed Treatments'!C12)</f>
        <v/>
      </c>
      <c r="G20" s="166" t="str">
        <f>T('3) Seed Treatments'!D12)</f>
        <v/>
      </c>
      <c r="H20" s="144">
        <f>SUM('2) 2022 Entry Form'!F21:M21)</f>
        <v>0</v>
      </c>
      <c r="I20" s="145">
        <f t="shared" si="0"/>
        <v>0</v>
      </c>
      <c r="J20" s="164"/>
    </row>
    <row r="21" spans="1:10" ht="20.100000000000001" customHeight="1" x14ac:dyDescent="0.2">
      <c r="A21" s="69"/>
      <c r="B21" s="143">
        <v>11</v>
      </c>
      <c r="C21" s="166" t="str">
        <f>T('2) 2022 Entry Form'!B22)</f>
        <v/>
      </c>
      <c r="D21" s="166" t="str">
        <f>T('2) 2022 Entry Form'!C22)</f>
        <v/>
      </c>
      <c r="E21" s="166" t="str">
        <f>T('4) Traits Table'!D13)</f>
        <v/>
      </c>
      <c r="F21" s="166" t="str">
        <f>T('3) Seed Treatments'!C13)</f>
        <v/>
      </c>
      <c r="G21" s="166" t="str">
        <f>T('3) Seed Treatments'!D13)</f>
        <v/>
      </c>
      <c r="H21" s="144">
        <f>SUM('2) 2022 Entry Form'!F22:M22)</f>
        <v>0</v>
      </c>
      <c r="I21" s="145">
        <f t="shared" si="0"/>
        <v>0</v>
      </c>
      <c r="J21" s="164"/>
    </row>
    <row r="22" spans="1:10" ht="20.100000000000001" customHeight="1" x14ac:dyDescent="0.2">
      <c r="A22" s="69"/>
      <c r="B22" s="143">
        <v>12</v>
      </c>
      <c r="C22" s="166" t="str">
        <f>T('2) 2022 Entry Form'!B23)</f>
        <v/>
      </c>
      <c r="D22" s="166" t="str">
        <f>T('2) 2022 Entry Form'!C23)</f>
        <v/>
      </c>
      <c r="E22" s="166" t="str">
        <f>T('4) Traits Table'!D14)</f>
        <v/>
      </c>
      <c r="F22" s="166" t="str">
        <f>T('3) Seed Treatments'!C14)</f>
        <v/>
      </c>
      <c r="G22" s="166" t="str">
        <f>T('3) Seed Treatments'!D14)</f>
        <v/>
      </c>
      <c r="H22" s="144">
        <f>SUM('2) 2022 Entry Form'!F23:M23)</f>
        <v>0</v>
      </c>
      <c r="I22" s="145">
        <f t="shared" si="0"/>
        <v>0</v>
      </c>
      <c r="J22" s="164"/>
    </row>
    <row r="23" spans="1:10" ht="20.100000000000001" customHeight="1" x14ac:dyDescent="0.2">
      <c r="A23" s="69"/>
      <c r="B23" s="143">
        <v>13</v>
      </c>
      <c r="C23" s="166" t="str">
        <f>T('2) 2022 Entry Form'!B24)</f>
        <v/>
      </c>
      <c r="D23" s="166" t="str">
        <f>T('2) 2022 Entry Form'!C24)</f>
        <v/>
      </c>
      <c r="E23" s="166" t="str">
        <f>T('4) Traits Table'!D15)</f>
        <v/>
      </c>
      <c r="F23" s="166" t="str">
        <f>T('3) Seed Treatments'!C15)</f>
        <v/>
      </c>
      <c r="G23" s="166" t="str">
        <f>T('3) Seed Treatments'!D15)</f>
        <v/>
      </c>
      <c r="H23" s="144">
        <f>SUM('2) 2022 Entry Form'!F24:M24)</f>
        <v>0</v>
      </c>
      <c r="I23" s="145">
        <f t="shared" si="0"/>
        <v>0</v>
      </c>
      <c r="J23" s="164"/>
    </row>
    <row r="24" spans="1:10" ht="20.100000000000001" customHeight="1" x14ac:dyDescent="0.2">
      <c r="A24" s="69"/>
      <c r="B24" s="143">
        <v>14</v>
      </c>
      <c r="C24" s="166" t="str">
        <f>T('2) 2022 Entry Form'!B25)</f>
        <v/>
      </c>
      <c r="D24" s="166" t="str">
        <f>T('2) 2022 Entry Form'!C25)</f>
        <v/>
      </c>
      <c r="E24" s="166" t="str">
        <f>T('4) Traits Table'!D16)</f>
        <v/>
      </c>
      <c r="F24" s="166" t="str">
        <f>T('3) Seed Treatments'!C16)</f>
        <v/>
      </c>
      <c r="G24" s="166" t="str">
        <f>T('3) Seed Treatments'!D16)</f>
        <v/>
      </c>
      <c r="H24" s="144">
        <f>SUM('2) 2022 Entry Form'!F25:M25)</f>
        <v>0</v>
      </c>
      <c r="I24" s="145">
        <f t="shared" si="0"/>
        <v>0</v>
      </c>
      <c r="J24" s="164"/>
    </row>
    <row r="25" spans="1:10" ht="20.100000000000001" customHeight="1" x14ac:dyDescent="0.2">
      <c r="A25" s="69"/>
      <c r="B25" s="143">
        <v>15</v>
      </c>
      <c r="C25" s="166" t="str">
        <f>T('2) 2022 Entry Form'!B26)</f>
        <v/>
      </c>
      <c r="D25" s="166" t="str">
        <f>T('2) 2022 Entry Form'!C26)</f>
        <v/>
      </c>
      <c r="E25" s="166" t="str">
        <f>T('4) Traits Table'!D17)</f>
        <v/>
      </c>
      <c r="F25" s="166" t="str">
        <f>T('3) Seed Treatments'!C17)</f>
        <v/>
      </c>
      <c r="G25" s="166" t="str">
        <f>T('3) Seed Treatments'!D17)</f>
        <v/>
      </c>
      <c r="H25" s="144">
        <f>SUM('2) 2022 Entry Form'!F26:M26)</f>
        <v>0</v>
      </c>
      <c r="I25" s="145">
        <f t="shared" si="0"/>
        <v>0</v>
      </c>
      <c r="J25" s="164"/>
    </row>
    <row r="26" spans="1:10" ht="20.100000000000001" customHeight="1" x14ac:dyDescent="0.2">
      <c r="A26" s="69"/>
      <c r="B26" s="143">
        <v>16</v>
      </c>
      <c r="C26" s="166" t="str">
        <f>T('2) 2022 Entry Form'!B27)</f>
        <v/>
      </c>
      <c r="D26" s="166" t="str">
        <f>T('2) 2022 Entry Form'!C27)</f>
        <v/>
      </c>
      <c r="E26" s="166" t="str">
        <f>T('4) Traits Table'!D18)</f>
        <v/>
      </c>
      <c r="F26" s="166" t="str">
        <f>T('3) Seed Treatments'!C18)</f>
        <v/>
      </c>
      <c r="G26" s="166" t="str">
        <f>T('3) Seed Treatments'!D18)</f>
        <v/>
      </c>
      <c r="H26" s="144">
        <f>SUM('2) 2022 Entry Form'!F27:M27)</f>
        <v>0</v>
      </c>
      <c r="I26" s="145">
        <f t="shared" si="0"/>
        <v>0</v>
      </c>
      <c r="J26" s="164"/>
    </row>
    <row r="27" spans="1:10" ht="20.100000000000001" customHeight="1" x14ac:dyDescent="0.2">
      <c r="A27" s="69"/>
      <c r="B27" s="143">
        <v>17</v>
      </c>
      <c r="C27" s="166" t="str">
        <f>T('2) 2022 Entry Form'!B28)</f>
        <v/>
      </c>
      <c r="D27" s="166" t="str">
        <f>T('2) 2022 Entry Form'!C28)</f>
        <v/>
      </c>
      <c r="E27" s="166" t="str">
        <f>T('4) Traits Table'!D19)</f>
        <v/>
      </c>
      <c r="F27" s="166" t="str">
        <f>T('3) Seed Treatments'!C19)</f>
        <v/>
      </c>
      <c r="G27" s="166" t="str">
        <f>T('3) Seed Treatments'!D19)</f>
        <v/>
      </c>
      <c r="H27" s="144">
        <f>SUM('2) 2022 Entry Form'!F28:M28)</f>
        <v>0</v>
      </c>
      <c r="I27" s="145">
        <f t="shared" si="0"/>
        <v>0</v>
      </c>
      <c r="J27" s="164"/>
    </row>
    <row r="28" spans="1:10" ht="20.100000000000001" customHeight="1" x14ac:dyDescent="0.2">
      <c r="A28" s="69"/>
      <c r="B28" s="143">
        <v>18</v>
      </c>
      <c r="C28" s="166" t="str">
        <f>T('2) 2022 Entry Form'!B29)</f>
        <v/>
      </c>
      <c r="D28" s="166" t="str">
        <f>T('2) 2022 Entry Form'!C29)</f>
        <v/>
      </c>
      <c r="E28" s="166" t="str">
        <f>T('4) Traits Table'!D20)</f>
        <v/>
      </c>
      <c r="F28" s="166" t="str">
        <f>T('3) Seed Treatments'!C20)</f>
        <v/>
      </c>
      <c r="G28" s="166" t="str">
        <f>T('3) Seed Treatments'!D20)</f>
        <v/>
      </c>
      <c r="H28" s="144">
        <f>SUM('2) 2022 Entry Form'!F29:M29)</f>
        <v>0</v>
      </c>
      <c r="I28" s="145">
        <f t="shared" si="0"/>
        <v>0</v>
      </c>
      <c r="J28" s="164"/>
    </row>
    <row r="29" spans="1:10" ht="20.100000000000001" customHeight="1" x14ac:dyDescent="0.2">
      <c r="A29" s="69"/>
      <c r="B29" s="143">
        <v>19</v>
      </c>
      <c r="C29" s="166" t="str">
        <f>T('2) 2022 Entry Form'!B30)</f>
        <v/>
      </c>
      <c r="D29" s="166" t="str">
        <f>T('2) 2022 Entry Form'!C30)</f>
        <v/>
      </c>
      <c r="E29" s="166" t="str">
        <f>T('4) Traits Table'!D21)</f>
        <v/>
      </c>
      <c r="F29" s="166" t="str">
        <f>T('3) Seed Treatments'!C21)</f>
        <v/>
      </c>
      <c r="G29" s="166" t="str">
        <f>T('3) Seed Treatments'!D21)</f>
        <v/>
      </c>
      <c r="H29" s="144">
        <f>SUM('2) 2022 Entry Form'!F30:M30)</f>
        <v>0</v>
      </c>
      <c r="I29" s="145">
        <f t="shared" si="0"/>
        <v>0</v>
      </c>
      <c r="J29" s="164"/>
    </row>
    <row r="30" spans="1:10" ht="20.100000000000001" customHeight="1" x14ac:dyDescent="0.2">
      <c r="A30" s="69"/>
      <c r="B30" s="143">
        <v>20</v>
      </c>
      <c r="C30" s="166" t="str">
        <f>T('2) 2022 Entry Form'!B31)</f>
        <v/>
      </c>
      <c r="D30" s="166" t="str">
        <f>T('2) 2022 Entry Form'!C31)</f>
        <v/>
      </c>
      <c r="E30" s="166" t="str">
        <f>T('4) Traits Table'!D22)</f>
        <v/>
      </c>
      <c r="F30" s="166" t="str">
        <f>T('3) Seed Treatments'!C22)</f>
        <v/>
      </c>
      <c r="G30" s="166" t="str">
        <f>T('3) Seed Treatments'!D22)</f>
        <v/>
      </c>
      <c r="H30" s="144">
        <f>SUM('2) 2022 Entry Form'!F31:M31)</f>
        <v>0</v>
      </c>
      <c r="I30" s="145">
        <f t="shared" si="0"/>
        <v>0</v>
      </c>
      <c r="J30" s="164"/>
    </row>
    <row r="31" spans="1:10" ht="20.100000000000001" customHeight="1" x14ac:dyDescent="0.2">
      <c r="A31" s="69"/>
      <c r="B31" s="143">
        <v>21</v>
      </c>
      <c r="C31" s="166" t="str">
        <f>T('2) 2022 Entry Form'!B32)</f>
        <v/>
      </c>
      <c r="D31" s="166" t="str">
        <f>T('2) 2022 Entry Form'!C32)</f>
        <v/>
      </c>
      <c r="E31" s="166" t="str">
        <f>T('4) Traits Table'!D23)</f>
        <v/>
      </c>
      <c r="F31" s="166" t="str">
        <f>T('3) Seed Treatments'!C23)</f>
        <v/>
      </c>
      <c r="G31" s="166" t="str">
        <f>T('3) Seed Treatments'!D23)</f>
        <v/>
      </c>
      <c r="H31" s="144">
        <f>SUM('2) 2022 Entry Form'!F32:M32)</f>
        <v>0</v>
      </c>
      <c r="I31" s="145">
        <f t="shared" si="0"/>
        <v>0</v>
      </c>
      <c r="J31" s="164"/>
    </row>
    <row r="32" spans="1:10" ht="20.100000000000001" customHeight="1" x14ac:dyDescent="0.2">
      <c r="A32" s="69"/>
      <c r="B32" s="143">
        <v>22</v>
      </c>
      <c r="C32" s="166" t="str">
        <f>T('2) 2022 Entry Form'!B33)</f>
        <v/>
      </c>
      <c r="D32" s="166" t="str">
        <f>T('2) 2022 Entry Form'!C33)</f>
        <v/>
      </c>
      <c r="E32" s="166" t="str">
        <f>T('4) Traits Table'!D24)</f>
        <v/>
      </c>
      <c r="F32" s="166" t="str">
        <f>T('3) Seed Treatments'!C24)</f>
        <v/>
      </c>
      <c r="G32" s="166" t="str">
        <f>T('3) Seed Treatments'!D24)</f>
        <v/>
      </c>
      <c r="H32" s="144">
        <f>SUM('2) 2022 Entry Form'!F33:M33)</f>
        <v>0</v>
      </c>
      <c r="I32" s="145">
        <f t="shared" si="0"/>
        <v>0</v>
      </c>
      <c r="J32" s="164"/>
    </row>
    <row r="33" spans="1:10" ht="20.100000000000001" customHeight="1" x14ac:dyDescent="0.2">
      <c r="A33" s="69"/>
      <c r="B33" s="143">
        <v>23</v>
      </c>
      <c r="C33" s="166" t="str">
        <f>T('2) 2022 Entry Form'!B34)</f>
        <v/>
      </c>
      <c r="D33" s="166" t="str">
        <f>T('2) 2022 Entry Form'!C34)</f>
        <v/>
      </c>
      <c r="E33" s="166" t="str">
        <f>T('4) Traits Table'!D25)</f>
        <v/>
      </c>
      <c r="F33" s="166" t="str">
        <f>T('3) Seed Treatments'!C25)</f>
        <v/>
      </c>
      <c r="G33" s="166" t="str">
        <f>T('3) Seed Treatments'!D25)</f>
        <v/>
      </c>
      <c r="H33" s="144">
        <f>SUM('2) 2022 Entry Form'!F34:M34)</f>
        <v>0</v>
      </c>
      <c r="I33" s="145">
        <f t="shared" si="0"/>
        <v>0</v>
      </c>
      <c r="J33" s="164"/>
    </row>
    <row r="34" spans="1:10" ht="20.100000000000001" customHeight="1" x14ac:dyDescent="0.2">
      <c r="A34" s="69"/>
      <c r="B34" s="143">
        <v>24</v>
      </c>
      <c r="C34" s="166" t="str">
        <f>T('2) 2022 Entry Form'!B35)</f>
        <v/>
      </c>
      <c r="D34" s="166" t="str">
        <f>T('2) 2022 Entry Form'!C35)</f>
        <v/>
      </c>
      <c r="E34" s="166" t="str">
        <f>T('4) Traits Table'!D26)</f>
        <v/>
      </c>
      <c r="F34" s="166" t="str">
        <f>T('3) Seed Treatments'!C26)</f>
        <v/>
      </c>
      <c r="G34" s="166" t="str">
        <f>T('3) Seed Treatments'!D26)</f>
        <v/>
      </c>
      <c r="H34" s="144">
        <f>SUM('2) 2022 Entry Form'!F35:M35)</f>
        <v>0</v>
      </c>
      <c r="I34" s="145">
        <f t="shared" si="0"/>
        <v>0</v>
      </c>
      <c r="J34" s="164"/>
    </row>
    <row r="35" spans="1:10" ht="20.100000000000001" customHeight="1" x14ac:dyDescent="0.2">
      <c r="A35" s="69"/>
      <c r="B35" s="143">
        <v>25</v>
      </c>
      <c r="C35" s="166" t="str">
        <f>T('2) 2022 Entry Form'!B36)</f>
        <v/>
      </c>
      <c r="D35" s="166" t="str">
        <f>T('2) 2022 Entry Form'!C36)</f>
        <v/>
      </c>
      <c r="E35" s="166" t="str">
        <f>T('4) Traits Table'!D27)</f>
        <v/>
      </c>
      <c r="F35" s="166" t="str">
        <f>T('3) Seed Treatments'!C27)</f>
        <v/>
      </c>
      <c r="G35" s="166" t="str">
        <f>T('3) Seed Treatments'!D27)</f>
        <v/>
      </c>
      <c r="H35" s="144">
        <f>SUM('2) 2022 Entry Form'!F36:M36)</f>
        <v>0</v>
      </c>
      <c r="I35" s="145">
        <f t="shared" si="0"/>
        <v>0</v>
      </c>
      <c r="J35" s="164"/>
    </row>
    <row r="36" spans="1:10" ht="20.100000000000001" customHeight="1" x14ac:dyDescent="0.2">
      <c r="A36" s="69"/>
      <c r="B36" s="143">
        <v>26</v>
      </c>
      <c r="C36" s="166" t="str">
        <f>T('2) 2022 Entry Form'!B37)</f>
        <v/>
      </c>
      <c r="D36" s="166" t="str">
        <f>T('2) 2022 Entry Form'!C37)</f>
        <v/>
      </c>
      <c r="E36" s="166" t="str">
        <f>T('4) Traits Table'!D28)</f>
        <v/>
      </c>
      <c r="F36" s="166" t="str">
        <f>T('3) Seed Treatments'!C28)</f>
        <v/>
      </c>
      <c r="G36" s="166" t="str">
        <f>T('3) Seed Treatments'!D28)</f>
        <v/>
      </c>
      <c r="H36" s="144">
        <f>SUM('2) 2022 Entry Form'!F37:M37)</f>
        <v>0</v>
      </c>
      <c r="I36" s="145">
        <f t="shared" si="0"/>
        <v>0</v>
      </c>
      <c r="J36" s="164"/>
    </row>
    <row r="37" spans="1:10" ht="20.100000000000001" customHeight="1" x14ac:dyDescent="0.2">
      <c r="A37" s="69"/>
      <c r="B37" s="143">
        <v>27</v>
      </c>
      <c r="C37" s="166" t="str">
        <f>T('2) 2022 Entry Form'!B38)</f>
        <v/>
      </c>
      <c r="D37" s="166" t="str">
        <f>T('2) 2022 Entry Form'!C38)</f>
        <v/>
      </c>
      <c r="E37" s="166" t="str">
        <f>T('4) Traits Table'!D29)</f>
        <v/>
      </c>
      <c r="F37" s="166" t="str">
        <f>T('3) Seed Treatments'!C29)</f>
        <v/>
      </c>
      <c r="G37" s="166" t="str">
        <f>T('3) Seed Treatments'!D29)</f>
        <v/>
      </c>
      <c r="H37" s="144">
        <f>SUM('2) 2022 Entry Form'!F38:M38)</f>
        <v>0</v>
      </c>
      <c r="I37" s="145">
        <f t="shared" si="0"/>
        <v>0</v>
      </c>
      <c r="J37" s="164"/>
    </row>
    <row r="38" spans="1:10" ht="20.100000000000001" customHeight="1" x14ac:dyDescent="0.2">
      <c r="A38" s="69"/>
      <c r="B38" s="143">
        <v>28</v>
      </c>
      <c r="C38" s="166" t="str">
        <f>T('2) 2022 Entry Form'!B39)</f>
        <v/>
      </c>
      <c r="D38" s="166" t="str">
        <f>T('2) 2022 Entry Form'!C39)</f>
        <v/>
      </c>
      <c r="E38" s="166" t="str">
        <f>T('4) Traits Table'!D30)</f>
        <v/>
      </c>
      <c r="F38" s="166" t="str">
        <f>T('3) Seed Treatments'!C30)</f>
        <v/>
      </c>
      <c r="G38" s="166" t="str">
        <f>T('3) Seed Treatments'!D30)</f>
        <v/>
      </c>
      <c r="H38" s="144">
        <f>SUM('2) 2022 Entry Form'!F39:M39)</f>
        <v>0</v>
      </c>
      <c r="I38" s="145">
        <f t="shared" si="0"/>
        <v>0</v>
      </c>
      <c r="J38" s="164"/>
    </row>
    <row r="39" spans="1:10" ht="20.100000000000001" customHeight="1" x14ac:dyDescent="0.2">
      <c r="A39" s="69"/>
      <c r="B39" s="143">
        <v>29</v>
      </c>
      <c r="C39" s="166" t="str">
        <f>T('2) 2022 Entry Form'!B40)</f>
        <v/>
      </c>
      <c r="D39" s="166" t="str">
        <f>T('2) 2022 Entry Form'!C40)</f>
        <v/>
      </c>
      <c r="E39" s="166" t="str">
        <f>T('4) Traits Table'!D31)</f>
        <v/>
      </c>
      <c r="F39" s="166" t="str">
        <f>T('3) Seed Treatments'!C31)</f>
        <v/>
      </c>
      <c r="G39" s="166" t="str">
        <f>T('3) Seed Treatments'!D31)</f>
        <v/>
      </c>
      <c r="H39" s="144">
        <f>SUM('2) 2022 Entry Form'!F40:M40)</f>
        <v>0</v>
      </c>
      <c r="I39" s="145">
        <f t="shared" si="0"/>
        <v>0</v>
      </c>
      <c r="J39" s="164"/>
    </row>
    <row r="40" spans="1:10" ht="20.100000000000001" customHeight="1" x14ac:dyDescent="0.2">
      <c r="A40" s="69"/>
      <c r="B40" s="143">
        <v>30</v>
      </c>
      <c r="C40" s="166" t="str">
        <f>T('2) 2022 Entry Form'!B41)</f>
        <v/>
      </c>
      <c r="D40" s="166" t="str">
        <f>T('2) 2022 Entry Form'!C41)</f>
        <v/>
      </c>
      <c r="E40" s="166" t="str">
        <f>T('4) Traits Table'!D32)</f>
        <v/>
      </c>
      <c r="F40" s="166" t="str">
        <f>T('3) Seed Treatments'!C32)</f>
        <v/>
      </c>
      <c r="G40" s="166" t="str">
        <f>T('3) Seed Treatments'!D32)</f>
        <v/>
      </c>
      <c r="H40" s="144">
        <f>SUM('2) 2022 Entry Form'!F41:M41)</f>
        <v>0</v>
      </c>
      <c r="I40" s="145">
        <f t="shared" si="0"/>
        <v>0</v>
      </c>
      <c r="J40" s="164"/>
    </row>
    <row r="41" spans="1:10" ht="20.100000000000001" customHeight="1" x14ac:dyDescent="0.2">
      <c r="A41" s="69"/>
      <c r="B41" s="143">
        <v>31</v>
      </c>
      <c r="C41" s="166" t="str">
        <f>T('2) 2022 Entry Form'!B42)</f>
        <v/>
      </c>
      <c r="D41" s="166" t="str">
        <f>T('2) 2022 Entry Form'!C42)</f>
        <v/>
      </c>
      <c r="E41" s="166" t="str">
        <f>T('4) Traits Table'!D33)</f>
        <v/>
      </c>
      <c r="F41" s="166" t="str">
        <f>T('3) Seed Treatments'!C33)</f>
        <v/>
      </c>
      <c r="G41" s="166" t="str">
        <f>T('3) Seed Treatments'!D33)</f>
        <v/>
      </c>
      <c r="H41" s="144">
        <f>SUM('2) 2022 Entry Form'!F42:M42)</f>
        <v>0</v>
      </c>
      <c r="I41" s="145">
        <f t="shared" si="0"/>
        <v>0</v>
      </c>
      <c r="J41" s="164"/>
    </row>
    <row r="42" spans="1:10" ht="20.100000000000001" customHeight="1" x14ac:dyDescent="0.2">
      <c r="A42" s="69"/>
      <c r="B42" s="143">
        <v>32</v>
      </c>
      <c r="C42" s="166" t="str">
        <f>T('2) 2022 Entry Form'!B43)</f>
        <v/>
      </c>
      <c r="D42" s="166" t="str">
        <f>T('2) 2022 Entry Form'!C43)</f>
        <v/>
      </c>
      <c r="E42" s="166" t="str">
        <f>T('4) Traits Table'!D34)</f>
        <v/>
      </c>
      <c r="F42" s="166" t="str">
        <f>T('3) Seed Treatments'!C34)</f>
        <v/>
      </c>
      <c r="G42" s="166" t="str">
        <f>T('3) Seed Treatments'!D34)</f>
        <v/>
      </c>
      <c r="H42" s="144">
        <f>SUM('2) 2022 Entry Form'!F43:M43)</f>
        <v>0</v>
      </c>
      <c r="I42" s="145">
        <f t="shared" si="0"/>
        <v>0</v>
      </c>
      <c r="J42" s="164"/>
    </row>
    <row r="43" spans="1:10" ht="20.100000000000001" customHeight="1" x14ac:dyDescent="0.2">
      <c r="A43" s="69"/>
      <c r="B43" s="143">
        <v>33</v>
      </c>
      <c r="C43" s="166" t="str">
        <f>T('2) 2022 Entry Form'!B44)</f>
        <v/>
      </c>
      <c r="D43" s="166" t="str">
        <f>T('2) 2022 Entry Form'!C44)</f>
        <v/>
      </c>
      <c r="E43" s="166" t="str">
        <f>T('4) Traits Table'!D35)</f>
        <v/>
      </c>
      <c r="F43" s="166" t="str">
        <f>T('3) Seed Treatments'!C35)</f>
        <v/>
      </c>
      <c r="G43" s="166" t="str">
        <f>T('3) Seed Treatments'!D35)</f>
        <v/>
      </c>
      <c r="H43" s="144">
        <f>SUM('2) 2022 Entry Form'!F44:M44)</f>
        <v>0</v>
      </c>
      <c r="I43" s="145">
        <f t="shared" si="0"/>
        <v>0</v>
      </c>
      <c r="J43" s="164"/>
    </row>
    <row r="44" spans="1:10" ht="20.100000000000001" customHeight="1" x14ac:dyDescent="0.2">
      <c r="A44" s="69"/>
      <c r="B44" s="143">
        <v>34</v>
      </c>
      <c r="C44" s="166" t="str">
        <f>T('2) 2022 Entry Form'!B45)</f>
        <v/>
      </c>
      <c r="D44" s="166" t="str">
        <f>T('2) 2022 Entry Form'!C45)</f>
        <v/>
      </c>
      <c r="E44" s="166" t="str">
        <f>T('4) Traits Table'!D36)</f>
        <v/>
      </c>
      <c r="F44" s="166" t="str">
        <f>T('3) Seed Treatments'!C36)</f>
        <v/>
      </c>
      <c r="G44" s="166" t="str">
        <f>T('3) Seed Treatments'!D36)</f>
        <v/>
      </c>
      <c r="H44" s="144">
        <f>SUM('2) 2022 Entry Form'!F45:M45)</f>
        <v>0</v>
      </c>
      <c r="I44" s="145">
        <f t="shared" si="0"/>
        <v>0</v>
      </c>
      <c r="J44" s="164"/>
    </row>
    <row r="45" spans="1:10" ht="20.100000000000001" customHeight="1" x14ac:dyDescent="0.2">
      <c r="A45" s="69"/>
      <c r="B45" s="143">
        <v>35</v>
      </c>
      <c r="C45" s="166" t="str">
        <f>T('2) 2022 Entry Form'!B46)</f>
        <v/>
      </c>
      <c r="D45" s="166" t="str">
        <f>T('2) 2022 Entry Form'!C46)</f>
        <v/>
      </c>
      <c r="E45" s="166" t="str">
        <f>T('4) Traits Table'!D37)</f>
        <v/>
      </c>
      <c r="F45" s="166" t="str">
        <f>T('3) Seed Treatments'!C37)</f>
        <v/>
      </c>
      <c r="G45" s="166" t="str">
        <f>T('3) Seed Treatments'!D37)</f>
        <v/>
      </c>
      <c r="H45" s="144">
        <f>SUM('2) 2022 Entry Form'!F46:M46)</f>
        <v>0</v>
      </c>
      <c r="I45" s="145">
        <f t="shared" si="0"/>
        <v>0</v>
      </c>
      <c r="J45" s="164"/>
    </row>
    <row r="46" spans="1:10" ht="20.100000000000001" customHeight="1" x14ac:dyDescent="0.2">
      <c r="A46" s="69"/>
      <c r="B46" s="143">
        <v>36</v>
      </c>
      <c r="C46" s="166" t="str">
        <f>T('2) 2022 Entry Form'!B47)</f>
        <v xml:space="preserve"> </v>
      </c>
      <c r="D46" s="166" t="str">
        <f>T('2) 2022 Entry Form'!C47)</f>
        <v/>
      </c>
      <c r="E46" s="166" t="str">
        <f>T('4) Traits Table'!D38)</f>
        <v/>
      </c>
      <c r="F46" s="166" t="str">
        <f>T('3) Seed Treatments'!C38)</f>
        <v/>
      </c>
      <c r="G46" s="166" t="str">
        <f>T('3) Seed Treatments'!D38)</f>
        <v/>
      </c>
      <c r="H46" s="144">
        <f>SUM('2) 2022 Entry Form'!F47:M47)</f>
        <v>0</v>
      </c>
      <c r="I46" s="145">
        <f t="shared" si="0"/>
        <v>0</v>
      </c>
      <c r="J46" s="164"/>
    </row>
    <row r="47" spans="1:10" ht="20.100000000000001" customHeight="1" thickBot="1" x14ac:dyDescent="0.25">
      <c r="A47" s="69"/>
      <c r="B47" s="167">
        <v>37</v>
      </c>
      <c r="C47" s="169" t="str">
        <f>T('2) 2022 Entry Form'!B48)</f>
        <v xml:space="preserve"> </v>
      </c>
      <c r="D47" s="168" t="str">
        <f>T('2) 2022 Entry Form'!C48)</f>
        <v/>
      </c>
      <c r="E47" s="168" t="str">
        <f>T('4) Traits Table'!D39)</f>
        <v/>
      </c>
      <c r="F47" s="168" t="str">
        <f>T('3) Seed Treatments'!C39)</f>
        <v/>
      </c>
      <c r="G47" s="168" t="str">
        <f>T('3) Seed Treatments'!D39)</f>
        <v/>
      </c>
      <c r="H47" s="147">
        <f>SUM('2) 2022 Entry Form'!F48:M48)</f>
        <v>0</v>
      </c>
      <c r="I47" s="148">
        <f t="shared" si="0"/>
        <v>0</v>
      </c>
      <c r="J47" s="164"/>
    </row>
    <row r="48" spans="1:10" ht="22.5" customHeight="1" thickBot="1" x14ac:dyDescent="0.25">
      <c r="A48" s="69"/>
      <c r="B48" s="170"/>
      <c r="C48" s="171"/>
      <c r="D48" s="171"/>
      <c r="E48" s="171"/>
      <c r="F48" s="171"/>
      <c r="G48" s="337" t="s">
        <v>143</v>
      </c>
      <c r="H48" s="338"/>
      <c r="I48" s="172">
        <f>SUM(I11:I47)</f>
        <v>0</v>
      </c>
      <c r="J48" s="164"/>
    </row>
    <row r="49" spans="1:10" ht="13.5" thickTop="1" x14ac:dyDescent="0.2">
      <c r="A49" s="69"/>
      <c r="B49" s="69"/>
      <c r="C49" s="69"/>
      <c r="D49" s="69"/>
      <c r="E49" s="69"/>
      <c r="F49" s="69"/>
      <c r="G49" s="69"/>
      <c r="H49" s="69"/>
      <c r="I49" s="132"/>
      <c r="J49" s="164"/>
    </row>
    <row r="50" spans="1:10" x14ac:dyDescent="0.2">
      <c r="A50" s="69"/>
      <c r="B50" s="69"/>
      <c r="C50" s="69"/>
      <c r="D50" s="69"/>
      <c r="E50" s="69"/>
      <c r="F50" s="69"/>
      <c r="G50" s="69"/>
      <c r="H50" s="69"/>
      <c r="I50" s="132"/>
      <c r="J50" s="164"/>
    </row>
    <row r="51" spans="1:10" x14ac:dyDescent="0.2">
      <c r="A51" s="69"/>
      <c r="B51" s="69"/>
      <c r="C51" s="69"/>
      <c r="D51" s="69"/>
      <c r="E51" s="69"/>
      <c r="F51" s="69"/>
      <c r="G51" s="69"/>
      <c r="H51" s="69"/>
      <c r="I51" s="132"/>
      <c r="J51" s="164"/>
    </row>
    <row r="52" spans="1:10" ht="9.75" customHeight="1" x14ac:dyDescent="0.2">
      <c r="C52"/>
      <c r="D52"/>
      <c r="E52"/>
      <c r="F52"/>
      <c r="G52"/>
      <c r="H52"/>
    </row>
    <row r="53" spans="1:10" x14ac:dyDescent="0.2">
      <c r="C53"/>
      <c r="D53"/>
      <c r="E53"/>
      <c r="F53"/>
      <c r="G53"/>
      <c r="H53"/>
    </row>
    <row r="54" spans="1:10" x14ac:dyDescent="0.2">
      <c r="C54"/>
      <c r="D54"/>
      <c r="E54"/>
      <c r="F54"/>
      <c r="G54"/>
      <c r="H54"/>
    </row>
    <row r="55" spans="1:10" x14ac:dyDescent="0.2">
      <c r="C55"/>
      <c r="D55"/>
      <c r="E55"/>
      <c r="F55"/>
      <c r="G55"/>
      <c r="H55"/>
    </row>
    <row r="56" spans="1:10" x14ac:dyDescent="0.2">
      <c r="C56"/>
      <c r="D56"/>
      <c r="E56"/>
      <c r="F56"/>
      <c r="G56"/>
      <c r="H56"/>
    </row>
    <row r="57" spans="1:10" x14ac:dyDescent="0.2">
      <c r="C57"/>
      <c r="D57"/>
      <c r="E57"/>
      <c r="F57"/>
      <c r="G57"/>
      <c r="H57"/>
    </row>
    <row r="58" spans="1:10" x14ac:dyDescent="0.2">
      <c r="C58"/>
      <c r="D58"/>
      <c r="E58"/>
      <c r="F58"/>
      <c r="G58"/>
      <c r="H58"/>
    </row>
    <row r="59" spans="1:10" x14ac:dyDescent="0.2">
      <c r="C59"/>
      <c r="D59"/>
      <c r="E59"/>
      <c r="F59"/>
      <c r="G59"/>
      <c r="H59"/>
    </row>
    <row r="60" spans="1:10" x14ac:dyDescent="0.2">
      <c r="C60"/>
      <c r="D60"/>
      <c r="E60"/>
      <c r="F60"/>
      <c r="G60"/>
      <c r="H60"/>
    </row>
    <row r="61" spans="1:10" x14ac:dyDescent="0.2">
      <c r="C61"/>
      <c r="D61"/>
      <c r="E61"/>
      <c r="F61"/>
      <c r="G61"/>
      <c r="H61"/>
    </row>
    <row r="62" spans="1:10" x14ac:dyDescent="0.2">
      <c r="C62"/>
      <c r="D62"/>
      <c r="E62"/>
      <c r="F62"/>
      <c r="G62"/>
      <c r="H62"/>
    </row>
    <row r="63" spans="1:10" x14ac:dyDescent="0.2">
      <c r="C63"/>
      <c r="D63"/>
      <c r="E63"/>
      <c r="F63"/>
      <c r="G63"/>
      <c r="H63"/>
    </row>
    <row r="64" spans="1:10" x14ac:dyDescent="0.2">
      <c r="C64"/>
      <c r="D64"/>
      <c r="E64"/>
      <c r="F64"/>
      <c r="G64"/>
      <c r="H64"/>
    </row>
    <row r="65" spans="9:11" customFormat="1" x14ac:dyDescent="0.2">
      <c r="I65" s="25"/>
      <c r="J65" s="165"/>
      <c r="K65" s="26"/>
    </row>
    <row r="66" spans="9:11" customFormat="1" x14ac:dyDescent="0.2">
      <c r="I66" s="25"/>
      <c r="J66" s="165"/>
      <c r="K66" s="26"/>
    </row>
    <row r="67" spans="9:11" customFormat="1" x14ac:dyDescent="0.2">
      <c r="I67" s="25"/>
      <c r="J67" s="165"/>
      <c r="K67" s="26"/>
    </row>
    <row r="68" spans="9:11" customFormat="1" x14ac:dyDescent="0.2">
      <c r="I68" s="25"/>
      <c r="J68" s="165"/>
      <c r="K68" s="26"/>
    </row>
    <row r="69" spans="9:11" customFormat="1" x14ac:dyDescent="0.2">
      <c r="I69" s="25"/>
      <c r="J69" s="165"/>
      <c r="K69" s="26"/>
    </row>
    <row r="70" spans="9:11" customFormat="1" x14ac:dyDescent="0.2">
      <c r="I70" s="25"/>
      <c r="J70" s="165"/>
      <c r="K70" s="26"/>
    </row>
    <row r="71" spans="9:11" customFormat="1" x14ac:dyDescent="0.2">
      <c r="I71" s="25"/>
      <c r="J71" s="165"/>
      <c r="K71" s="26"/>
    </row>
    <row r="72" spans="9:11" customFormat="1" x14ac:dyDescent="0.2">
      <c r="I72" s="25"/>
      <c r="J72" s="165"/>
      <c r="K72" s="26"/>
    </row>
    <row r="73" spans="9:11" customFormat="1" x14ac:dyDescent="0.2">
      <c r="I73" s="25"/>
      <c r="J73" s="165"/>
      <c r="K73" s="26"/>
    </row>
    <row r="74" spans="9:11" customFormat="1" x14ac:dyDescent="0.2">
      <c r="I74" s="25"/>
      <c r="J74" s="165"/>
      <c r="K74" s="26"/>
    </row>
    <row r="75" spans="9:11" customFormat="1" x14ac:dyDescent="0.2">
      <c r="I75" s="25"/>
      <c r="J75" s="165"/>
      <c r="K75" s="26"/>
    </row>
    <row r="76" spans="9:11" customFormat="1" x14ac:dyDescent="0.2">
      <c r="I76" s="25"/>
      <c r="J76" s="165"/>
      <c r="K76" s="26"/>
    </row>
    <row r="77" spans="9:11" customFormat="1" x14ac:dyDescent="0.2">
      <c r="I77" s="25"/>
      <c r="J77" s="165"/>
      <c r="K77" s="26"/>
    </row>
    <row r="78" spans="9:11" customFormat="1" x14ac:dyDescent="0.2">
      <c r="I78" s="25"/>
      <c r="J78" s="165"/>
      <c r="K78" s="26"/>
    </row>
    <row r="79" spans="9:11" customFormat="1" x14ac:dyDescent="0.2">
      <c r="I79" s="25"/>
      <c r="J79" s="165"/>
      <c r="K79" s="26"/>
    </row>
    <row r="80" spans="9:11" customFormat="1" x14ac:dyDescent="0.2">
      <c r="I80" s="25"/>
      <c r="J80" s="165"/>
      <c r="K80" s="26"/>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row r="90" spans="3:8" x14ac:dyDescent="0.2">
      <c r="C90"/>
      <c r="D90"/>
      <c r="E90"/>
      <c r="F90"/>
      <c r="G90"/>
      <c r="H90"/>
    </row>
    <row r="91" spans="3:8" x14ac:dyDescent="0.2">
      <c r="C91"/>
      <c r="D91"/>
      <c r="E91"/>
      <c r="F91"/>
      <c r="G91"/>
      <c r="H91"/>
    </row>
    <row r="92" spans="3:8" x14ac:dyDescent="0.2">
      <c r="C92"/>
      <c r="D92"/>
      <c r="E92"/>
      <c r="F92"/>
      <c r="G92"/>
      <c r="H92"/>
    </row>
    <row r="93" spans="3:8" x14ac:dyDescent="0.2">
      <c r="C93"/>
      <c r="D93"/>
      <c r="E93"/>
      <c r="F93"/>
      <c r="G93"/>
      <c r="H93"/>
    </row>
    <row r="94" spans="3:8" x14ac:dyDescent="0.2">
      <c r="C94"/>
      <c r="D94"/>
      <c r="E94"/>
      <c r="F94"/>
      <c r="G94"/>
      <c r="H94"/>
    </row>
    <row r="95" spans="3:8" x14ac:dyDescent="0.2">
      <c r="C95"/>
      <c r="D95"/>
      <c r="E95"/>
      <c r="F95"/>
      <c r="G95"/>
      <c r="H95"/>
    </row>
    <row r="96" spans="3:8" x14ac:dyDescent="0.2">
      <c r="C96"/>
      <c r="D96"/>
      <c r="E96"/>
      <c r="F96"/>
      <c r="G96"/>
      <c r="H96"/>
    </row>
    <row r="97" spans="3:8" x14ac:dyDescent="0.2">
      <c r="C97"/>
      <c r="D97"/>
      <c r="E97"/>
      <c r="F97"/>
      <c r="G97"/>
      <c r="H97"/>
    </row>
    <row r="98" spans="3:8" x14ac:dyDescent="0.2">
      <c r="C98"/>
      <c r="D98"/>
      <c r="E98"/>
      <c r="F98"/>
      <c r="G98"/>
      <c r="H98"/>
    </row>
    <row r="99" spans="3:8" x14ac:dyDescent="0.2">
      <c r="C99"/>
      <c r="D99"/>
      <c r="E99"/>
      <c r="F99"/>
      <c r="G99"/>
      <c r="H99"/>
    </row>
    <row r="100" spans="3:8" x14ac:dyDescent="0.2">
      <c r="C100"/>
      <c r="D100"/>
      <c r="E100"/>
      <c r="F100"/>
      <c r="G100"/>
      <c r="H100"/>
    </row>
    <row r="101" spans="3:8" x14ac:dyDescent="0.2">
      <c r="C101"/>
      <c r="D101"/>
      <c r="E101"/>
      <c r="F101"/>
      <c r="G101"/>
      <c r="H101"/>
    </row>
    <row r="102" spans="3:8" x14ac:dyDescent="0.2">
      <c r="C102"/>
      <c r="D102"/>
      <c r="E102"/>
      <c r="F102"/>
      <c r="G102"/>
      <c r="H102"/>
    </row>
    <row r="103" spans="3:8" x14ac:dyDescent="0.2">
      <c r="C103"/>
      <c r="D103"/>
      <c r="E103"/>
      <c r="F103"/>
      <c r="G103"/>
      <c r="H103"/>
    </row>
    <row r="104" spans="3:8" x14ac:dyDescent="0.2">
      <c r="C104"/>
      <c r="D104"/>
      <c r="E104"/>
      <c r="F104"/>
      <c r="G104"/>
      <c r="H104"/>
    </row>
    <row r="105" spans="3:8" x14ac:dyDescent="0.2">
      <c r="C105"/>
      <c r="D105"/>
      <c r="E105"/>
      <c r="F105"/>
      <c r="G105"/>
      <c r="H105"/>
    </row>
    <row r="106" spans="3:8" x14ac:dyDescent="0.2">
      <c r="C106"/>
      <c r="D106"/>
      <c r="E106"/>
      <c r="F106"/>
      <c r="G106"/>
      <c r="H106"/>
    </row>
    <row r="107" spans="3:8" x14ac:dyDescent="0.2">
      <c r="C107"/>
      <c r="D107"/>
      <c r="E107"/>
      <c r="F107"/>
      <c r="G107"/>
      <c r="H107"/>
    </row>
    <row r="108" spans="3:8" x14ac:dyDescent="0.2">
      <c r="C108"/>
      <c r="D108"/>
      <c r="E108"/>
      <c r="F108"/>
      <c r="G108"/>
      <c r="H108"/>
    </row>
    <row r="109" spans="3:8" x14ac:dyDescent="0.2">
      <c r="C109"/>
      <c r="D109"/>
      <c r="E109"/>
      <c r="F109"/>
      <c r="G109"/>
      <c r="H109"/>
    </row>
    <row r="110" spans="3:8" x14ac:dyDescent="0.2">
      <c r="C110"/>
      <c r="D110"/>
      <c r="E110"/>
      <c r="F110"/>
      <c r="G110"/>
      <c r="H110"/>
    </row>
    <row r="111" spans="3:8" x14ac:dyDescent="0.2">
      <c r="C111"/>
      <c r="D111"/>
      <c r="E111"/>
      <c r="F111"/>
      <c r="G111"/>
      <c r="H111"/>
    </row>
    <row r="112" spans="3:8" x14ac:dyDescent="0.2">
      <c r="C112"/>
      <c r="D112"/>
      <c r="E112"/>
      <c r="F112"/>
      <c r="G112"/>
      <c r="H112"/>
    </row>
    <row r="113" spans="3:8" x14ac:dyDescent="0.2">
      <c r="C113"/>
      <c r="D113"/>
      <c r="E113"/>
      <c r="F113"/>
      <c r="G113"/>
      <c r="H113"/>
    </row>
    <row r="114" spans="3:8" x14ac:dyDescent="0.2">
      <c r="C114"/>
      <c r="D114"/>
      <c r="E114"/>
      <c r="F114"/>
      <c r="G114"/>
      <c r="H114"/>
    </row>
    <row r="115" spans="3:8" x14ac:dyDescent="0.2">
      <c r="C115"/>
      <c r="D115"/>
      <c r="E115"/>
      <c r="F115"/>
      <c r="G115"/>
      <c r="H115"/>
    </row>
    <row r="116" spans="3:8" x14ac:dyDescent="0.2">
      <c r="C116"/>
      <c r="D116"/>
      <c r="E116"/>
      <c r="F116"/>
      <c r="G116"/>
      <c r="H116"/>
    </row>
    <row r="117" spans="3:8" x14ac:dyDescent="0.2">
      <c r="C117"/>
      <c r="D117"/>
      <c r="E117"/>
      <c r="F117"/>
      <c r="G117"/>
      <c r="H117"/>
    </row>
    <row r="118" spans="3:8" x14ac:dyDescent="0.2">
      <c r="C118"/>
      <c r="D118"/>
      <c r="E118"/>
      <c r="F118"/>
      <c r="G118"/>
      <c r="H118"/>
    </row>
    <row r="119" spans="3:8" x14ac:dyDescent="0.2">
      <c r="C119"/>
      <c r="D119"/>
      <c r="E119"/>
      <c r="F119"/>
      <c r="G119"/>
      <c r="H119"/>
    </row>
    <row r="120" spans="3:8" x14ac:dyDescent="0.2">
      <c r="C120"/>
      <c r="D120"/>
      <c r="E120"/>
      <c r="F120"/>
      <c r="G120"/>
      <c r="H120"/>
    </row>
    <row r="121" spans="3:8" x14ac:dyDescent="0.2">
      <c r="C121"/>
      <c r="D121"/>
      <c r="E121"/>
      <c r="F121"/>
      <c r="G121"/>
      <c r="H121"/>
    </row>
    <row r="122" spans="3:8" x14ac:dyDescent="0.2">
      <c r="C122"/>
      <c r="D122"/>
      <c r="E122"/>
      <c r="F122"/>
      <c r="G122"/>
      <c r="H122"/>
    </row>
    <row r="123" spans="3:8" x14ac:dyDescent="0.2">
      <c r="C123"/>
      <c r="D123"/>
      <c r="E123"/>
      <c r="F123"/>
      <c r="G123"/>
      <c r="H123"/>
    </row>
    <row r="124" spans="3:8" x14ac:dyDescent="0.2">
      <c r="C124"/>
      <c r="D124"/>
      <c r="E124"/>
      <c r="F124"/>
      <c r="G124"/>
      <c r="H124"/>
    </row>
    <row r="125" spans="3:8" x14ac:dyDescent="0.2">
      <c r="C125"/>
      <c r="D125"/>
      <c r="E125"/>
      <c r="F125"/>
      <c r="G125"/>
      <c r="H125"/>
    </row>
    <row r="126" spans="3:8" x14ac:dyDescent="0.2">
      <c r="C126"/>
      <c r="D126"/>
      <c r="E126"/>
      <c r="F126"/>
      <c r="G126"/>
      <c r="H126"/>
    </row>
    <row r="127" spans="3:8" x14ac:dyDescent="0.2">
      <c r="C127"/>
      <c r="D127"/>
      <c r="E127"/>
      <c r="F127"/>
      <c r="G127"/>
      <c r="H127"/>
    </row>
    <row r="128" spans="3:8" x14ac:dyDescent="0.2">
      <c r="C128"/>
      <c r="D128"/>
      <c r="E128"/>
      <c r="F128"/>
      <c r="G128"/>
      <c r="H128"/>
    </row>
    <row r="129" spans="3:8" x14ac:dyDescent="0.2">
      <c r="C129"/>
      <c r="D129"/>
      <c r="E129"/>
      <c r="F129"/>
      <c r="G129"/>
      <c r="H129"/>
    </row>
    <row r="130" spans="3:8" x14ac:dyDescent="0.2">
      <c r="C130"/>
      <c r="D130"/>
      <c r="E130"/>
      <c r="F130"/>
      <c r="G130"/>
      <c r="H130"/>
    </row>
    <row r="131" spans="3:8" x14ac:dyDescent="0.2">
      <c r="C131"/>
      <c r="D131"/>
      <c r="E131"/>
      <c r="F131"/>
      <c r="G131"/>
      <c r="H131"/>
    </row>
    <row r="132" spans="3:8" x14ac:dyDescent="0.2">
      <c r="C132"/>
      <c r="D132"/>
      <c r="E132"/>
      <c r="F132"/>
      <c r="G132"/>
      <c r="H132"/>
    </row>
    <row r="133" spans="3:8" x14ac:dyDescent="0.2">
      <c r="C133"/>
      <c r="D133"/>
      <c r="E133"/>
      <c r="F133"/>
      <c r="G133"/>
      <c r="H133"/>
    </row>
    <row r="134" spans="3:8" x14ac:dyDescent="0.2">
      <c r="C134"/>
      <c r="D134"/>
      <c r="E134"/>
      <c r="F134"/>
      <c r="G134"/>
      <c r="H134"/>
    </row>
    <row r="135" spans="3:8" x14ac:dyDescent="0.2">
      <c r="C135"/>
      <c r="D135"/>
      <c r="E135"/>
      <c r="F135"/>
      <c r="G135"/>
      <c r="H135"/>
    </row>
    <row r="136" spans="3:8" x14ac:dyDescent="0.2">
      <c r="C136"/>
      <c r="D136"/>
      <c r="E136"/>
      <c r="F136"/>
      <c r="G136"/>
      <c r="H136"/>
    </row>
    <row r="137" spans="3:8" x14ac:dyDescent="0.2">
      <c r="C137"/>
      <c r="D137"/>
      <c r="E137"/>
      <c r="F137"/>
      <c r="G137"/>
      <c r="H137"/>
    </row>
    <row r="138" spans="3:8" x14ac:dyDescent="0.2">
      <c r="C138"/>
      <c r="D138"/>
      <c r="E138"/>
      <c r="F138"/>
      <c r="G138"/>
      <c r="H138"/>
    </row>
    <row r="139" spans="3:8" x14ac:dyDescent="0.2">
      <c r="C139"/>
      <c r="D139"/>
      <c r="E139"/>
      <c r="F139"/>
      <c r="G139"/>
      <c r="H139"/>
    </row>
    <row r="140" spans="3:8" x14ac:dyDescent="0.2">
      <c r="C140"/>
      <c r="D140"/>
      <c r="E140"/>
      <c r="F140"/>
      <c r="G140"/>
      <c r="H140"/>
    </row>
    <row r="141" spans="3:8" x14ac:dyDescent="0.2">
      <c r="C141"/>
      <c r="D141"/>
      <c r="E141"/>
      <c r="F141"/>
      <c r="G141"/>
      <c r="H141"/>
    </row>
    <row r="142" spans="3:8" x14ac:dyDescent="0.2">
      <c r="C142"/>
      <c r="D142"/>
      <c r="E142"/>
      <c r="F142"/>
      <c r="G142"/>
      <c r="H142"/>
    </row>
    <row r="143" spans="3:8" x14ac:dyDescent="0.2">
      <c r="C143"/>
      <c r="D143"/>
      <c r="E143"/>
      <c r="F143"/>
      <c r="G143"/>
      <c r="H143"/>
    </row>
    <row r="144" spans="3:8" x14ac:dyDescent="0.2">
      <c r="C144"/>
      <c r="D144"/>
      <c r="E144"/>
      <c r="F144"/>
      <c r="G144"/>
      <c r="H144"/>
    </row>
    <row r="145" spans="3:8" x14ac:dyDescent="0.2">
      <c r="C145"/>
      <c r="D145"/>
      <c r="E145"/>
      <c r="F145"/>
      <c r="G145"/>
      <c r="H145"/>
    </row>
    <row r="146" spans="3:8" x14ac:dyDescent="0.2">
      <c r="C146"/>
      <c r="D146"/>
      <c r="E146"/>
      <c r="F146"/>
      <c r="G146"/>
      <c r="H146"/>
    </row>
    <row r="147" spans="3:8" x14ac:dyDescent="0.2">
      <c r="C147"/>
      <c r="D147"/>
      <c r="E147"/>
      <c r="F147"/>
      <c r="G147"/>
      <c r="H147"/>
    </row>
    <row r="148" spans="3:8" x14ac:dyDescent="0.2">
      <c r="C148"/>
      <c r="D148"/>
      <c r="E148"/>
      <c r="F148"/>
      <c r="G148"/>
      <c r="H148"/>
    </row>
    <row r="149" spans="3:8" x14ac:dyDescent="0.2">
      <c r="C149"/>
      <c r="D149"/>
      <c r="E149"/>
      <c r="F149"/>
      <c r="G149"/>
      <c r="H149"/>
    </row>
    <row r="150" spans="3:8" x14ac:dyDescent="0.2">
      <c r="C150"/>
      <c r="D150"/>
      <c r="E150"/>
      <c r="F150"/>
      <c r="G150"/>
      <c r="H150"/>
    </row>
    <row r="151" spans="3:8" x14ac:dyDescent="0.2">
      <c r="C151"/>
      <c r="D151"/>
      <c r="E151"/>
      <c r="F151"/>
      <c r="G151"/>
      <c r="H151"/>
    </row>
    <row r="152" spans="3:8" x14ac:dyDescent="0.2">
      <c r="C152"/>
      <c r="D152"/>
      <c r="E152"/>
      <c r="F152"/>
      <c r="G152"/>
      <c r="H152"/>
    </row>
    <row r="153" spans="3:8" x14ac:dyDescent="0.2">
      <c r="C153"/>
      <c r="D153"/>
      <c r="E153"/>
      <c r="F153"/>
      <c r="G153"/>
      <c r="H153"/>
    </row>
    <row r="154" spans="3:8" x14ac:dyDescent="0.2">
      <c r="C154"/>
      <c r="D154"/>
      <c r="E154"/>
      <c r="F154"/>
      <c r="G154"/>
      <c r="H154"/>
    </row>
    <row r="155" spans="3:8" x14ac:dyDescent="0.2">
      <c r="C155"/>
      <c r="D155"/>
      <c r="E155"/>
      <c r="F155"/>
      <c r="G155"/>
      <c r="H155"/>
    </row>
    <row r="156" spans="3:8" x14ac:dyDescent="0.2">
      <c r="C156"/>
      <c r="D156"/>
      <c r="E156"/>
      <c r="F156"/>
      <c r="G156"/>
      <c r="H156"/>
    </row>
    <row r="157" spans="3:8" x14ac:dyDescent="0.2">
      <c r="C157"/>
      <c r="D157"/>
      <c r="E157"/>
      <c r="F157"/>
      <c r="G157"/>
      <c r="H157"/>
    </row>
    <row r="158" spans="3:8" x14ac:dyDescent="0.2">
      <c r="C158"/>
      <c r="D158"/>
      <c r="E158"/>
      <c r="F158"/>
      <c r="G158"/>
      <c r="H158"/>
    </row>
    <row r="159" spans="3:8" x14ac:dyDescent="0.2">
      <c r="C159"/>
      <c r="D159"/>
      <c r="E159"/>
      <c r="F159"/>
      <c r="G159"/>
      <c r="H159"/>
    </row>
    <row r="160" spans="3:8" x14ac:dyDescent="0.2">
      <c r="C160"/>
      <c r="D160"/>
      <c r="E160"/>
      <c r="F160"/>
      <c r="G160"/>
      <c r="H160"/>
    </row>
    <row r="161" spans="3:8" x14ac:dyDescent="0.2">
      <c r="C161"/>
      <c r="D161"/>
      <c r="E161"/>
      <c r="F161"/>
      <c r="G161"/>
      <c r="H161"/>
    </row>
    <row r="162" spans="3:8" x14ac:dyDescent="0.2">
      <c r="C162"/>
      <c r="D162"/>
      <c r="E162"/>
      <c r="F162"/>
      <c r="G162"/>
      <c r="H162"/>
    </row>
    <row r="163" spans="3:8" x14ac:dyDescent="0.2">
      <c r="C163"/>
      <c r="D163"/>
      <c r="E163"/>
      <c r="F163"/>
      <c r="G163"/>
      <c r="H163"/>
    </row>
    <row r="164" spans="3:8" x14ac:dyDescent="0.2">
      <c r="C164"/>
      <c r="D164"/>
      <c r="E164"/>
      <c r="F164"/>
      <c r="G164"/>
      <c r="H164"/>
    </row>
    <row r="165" spans="3:8" x14ac:dyDescent="0.2">
      <c r="C165"/>
      <c r="D165"/>
      <c r="E165"/>
      <c r="F165"/>
      <c r="G165"/>
      <c r="H165"/>
    </row>
    <row r="166" spans="3:8" x14ac:dyDescent="0.2">
      <c r="C166"/>
      <c r="D166"/>
      <c r="E166"/>
      <c r="F166"/>
      <c r="G166"/>
      <c r="H166"/>
    </row>
    <row r="167" spans="3:8" x14ac:dyDescent="0.2">
      <c r="C167"/>
      <c r="D167"/>
      <c r="E167"/>
      <c r="F167"/>
      <c r="G167"/>
      <c r="H167"/>
    </row>
    <row r="168" spans="3:8" x14ac:dyDescent="0.2">
      <c r="C168"/>
      <c r="D168"/>
      <c r="E168"/>
      <c r="F168"/>
      <c r="G168"/>
      <c r="H168"/>
    </row>
    <row r="169" spans="3:8" x14ac:dyDescent="0.2">
      <c r="C169"/>
      <c r="D169"/>
      <c r="E169"/>
      <c r="F169"/>
      <c r="G169"/>
      <c r="H169"/>
    </row>
    <row r="170" spans="3:8" x14ac:dyDescent="0.2">
      <c r="C170"/>
      <c r="D170"/>
      <c r="E170"/>
      <c r="F170"/>
      <c r="G170"/>
      <c r="H170"/>
    </row>
    <row r="171" spans="3:8" x14ac:dyDescent="0.2">
      <c r="C171"/>
      <c r="D171"/>
      <c r="E171"/>
      <c r="F171"/>
      <c r="G171"/>
      <c r="H171"/>
    </row>
    <row r="172" spans="3:8" x14ac:dyDescent="0.2">
      <c r="C172"/>
      <c r="D172"/>
      <c r="E172"/>
      <c r="F172"/>
      <c r="G172"/>
      <c r="H172"/>
    </row>
    <row r="173" spans="3:8" x14ac:dyDescent="0.2">
      <c r="C173"/>
      <c r="D173"/>
      <c r="E173"/>
      <c r="F173"/>
      <c r="G173"/>
      <c r="H173"/>
    </row>
    <row r="174" spans="3:8" x14ac:dyDescent="0.2">
      <c r="C174"/>
      <c r="D174"/>
      <c r="E174"/>
      <c r="F174"/>
      <c r="G174"/>
      <c r="H174"/>
    </row>
    <row r="175" spans="3:8" x14ac:dyDescent="0.2">
      <c r="C175"/>
      <c r="D175"/>
      <c r="E175"/>
      <c r="F175"/>
      <c r="G175"/>
      <c r="H175"/>
    </row>
    <row r="176" spans="3:8" x14ac:dyDescent="0.2">
      <c r="C176"/>
      <c r="D176"/>
      <c r="E176"/>
      <c r="F176"/>
      <c r="G176"/>
      <c r="H176"/>
    </row>
    <row r="177" spans="3:8" x14ac:dyDescent="0.2">
      <c r="C177"/>
      <c r="D177"/>
      <c r="E177"/>
      <c r="F177"/>
      <c r="G177"/>
      <c r="H177"/>
    </row>
    <row r="178" spans="3:8" x14ac:dyDescent="0.2">
      <c r="C178"/>
      <c r="D178"/>
      <c r="E178"/>
      <c r="F178"/>
      <c r="G178"/>
      <c r="H178"/>
    </row>
    <row r="179" spans="3:8" x14ac:dyDescent="0.2">
      <c r="C179"/>
      <c r="D179"/>
      <c r="E179"/>
      <c r="F179"/>
      <c r="G179"/>
      <c r="H179"/>
    </row>
    <row r="180" spans="3:8" x14ac:dyDescent="0.2">
      <c r="C180"/>
      <c r="D180"/>
      <c r="E180"/>
      <c r="F180"/>
      <c r="G180"/>
      <c r="H180"/>
    </row>
    <row r="181" spans="3:8" x14ac:dyDescent="0.2">
      <c r="C181"/>
      <c r="D181"/>
      <c r="E181"/>
      <c r="F181"/>
      <c r="G181"/>
      <c r="H181"/>
    </row>
    <row r="182" spans="3:8" x14ac:dyDescent="0.2">
      <c r="C182"/>
      <c r="D182"/>
      <c r="E182"/>
      <c r="F182"/>
      <c r="G182"/>
      <c r="H182"/>
    </row>
    <row r="183" spans="3:8" x14ac:dyDescent="0.2">
      <c r="C183"/>
      <c r="D183"/>
      <c r="E183"/>
      <c r="F183"/>
      <c r="G183"/>
      <c r="H183"/>
    </row>
    <row r="184" spans="3:8" x14ac:dyDescent="0.2">
      <c r="C184"/>
      <c r="D184"/>
      <c r="E184"/>
      <c r="F184"/>
      <c r="G184"/>
      <c r="H184"/>
    </row>
    <row r="185" spans="3:8" x14ac:dyDescent="0.2">
      <c r="C185"/>
      <c r="D185"/>
      <c r="E185"/>
      <c r="F185"/>
      <c r="G185"/>
      <c r="H185"/>
    </row>
    <row r="186" spans="3:8" x14ac:dyDescent="0.2">
      <c r="C186"/>
      <c r="D186"/>
      <c r="E186"/>
      <c r="F186"/>
      <c r="G186"/>
      <c r="H186"/>
    </row>
    <row r="187" spans="3:8" x14ac:dyDescent="0.2">
      <c r="C187"/>
      <c r="D187"/>
      <c r="E187"/>
      <c r="F187"/>
      <c r="G187"/>
      <c r="H187"/>
    </row>
    <row r="188" spans="3:8" x14ac:dyDescent="0.2">
      <c r="C188"/>
      <c r="D188"/>
      <c r="E188"/>
      <c r="F188"/>
      <c r="G188"/>
      <c r="H188"/>
    </row>
    <row r="189" spans="3:8" x14ac:dyDescent="0.2">
      <c r="C189"/>
      <c r="D189"/>
      <c r="E189"/>
      <c r="F189"/>
      <c r="G189"/>
      <c r="H189"/>
    </row>
    <row r="190" spans="3:8" x14ac:dyDescent="0.2">
      <c r="C190"/>
      <c r="D190"/>
      <c r="E190"/>
      <c r="F190"/>
      <c r="G190"/>
      <c r="H190"/>
    </row>
    <row r="191" spans="3:8" x14ac:dyDescent="0.2">
      <c r="C191"/>
      <c r="D191"/>
      <c r="E191"/>
      <c r="F191"/>
      <c r="G191"/>
      <c r="H191"/>
    </row>
    <row r="192" spans="3:8" x14ac:dyDescent="0.2">
      <c r="C192"/>
      <c r="D192"/>
      <c r="E192"/>
      <c r="F192"/>
      <c r="G192"/>
      <c r="H192"/>
    </row>
  </sheetData>
  <dataConsolidate topLabels="1">
    <dataRefs count="4">
      <dataRef ref="L1:R18" sheet="6) Seed list"/>
      <dataRef ref="L19:R36" sheet="6) Seed list"/>
      <dataRef ref="L37:R53" sheet="6) Seed list"/>
      <dataRef ref="L54:R71" sheet="6) Seed list"/>
    </dataRefs>
  </dataConsolidate>
  <mergeCells count="7">
    <mergeCell ref="G48:H48"/>
    <mergeCell ref="C2:I2"/>
    <mergeCell ref="C3:I3"/>
    <mergeCell ref="C4:I4"/>
    <mergeCell ref="C5:I5"/>
    <mergeCell ref="G7:I7"/>
    <mergeCell ref="F9:G9"/>
  </mergeCells>
  <phoneticPr fontId="1" type="noConversion"/>
  <pageMargins left="0.25" right="0.25" top="0.75" bottom="0.75" header="0.3" footer="0.3"/>
  <pageSetup scale="92" orientation="portrait" r:id="rId1"/>
  <headerFooter alignWithMargins="0"/>
  <ignoredErrors>
    <ignoredError sqref="C11 C12:C47 F20 D11:G19 D23:G47 D20 G20 D21:D22 F21:G22 E20:E2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B1:N24"/>
  <sheetViews>
    <sheetView showZeros="0" workbookViewId="0">
      <selection activeCell="B3" sqref="B3:H3"/>
    </sheetView>
  </sheetViews>
  <sheetFormatPr defaultRowHeight="12.75" x14ac:dyDescent="0.2"/>
  <cols>
    <col min="1" max="1" width="1.42578125" customWidth="1"/>
    <col min="2" max="3" width="2.85546875" customWidth="1"/>
    <col min="4" max="4" width="6.28515625" customWidth="1"/>
    <col min="14" max="14" width="13.28515625" customWidth="1"/>
  </cols>
  <sheetData>
    <row r="1" spans="2:14" ht="8.25" customHeight="1" x14ac:dyDescent="0.2"/>
    <row r="2" spans="2:14" ht="20.100000000000001" customHeight="1" x14ac:dyDescent="0.3">
      <c r="B2" s="68" t="str">
        <f>T('1) How To Use This Form'!C9)</f>
        <v/>
      </c>
      <c r="C2" s="68"/>
      <c r="D2" s="68"/>
      <c r="E2" s="68"/>
      <c r="F2" s="68"/>
      <c r="G2" s="68"/>
      <c r="H2" s="68"/>
      <c r="I2" s="68"/>
      <c r="J2" s="68"/>
      <c r="K2" s="1"/>
      <c r="L2" s="1"/>
      <c r="M2" s="1"/>
      <c r="N2" s="1"/>
    </row>
    <row r="3" spans="2:14" ht="20.100000000000001" customHeight="1" x14ac:dyDescent="0.3">
      <c r="B3" s="343" t="str">
        <f>T('1) How To Use This Form'!C18)</f>
        <v/>
      </c>
      <c r="C3" s="343"/>
      <c r="D3" s="343"/>
      <c r="E3" s="343"/>
      <c r="F3" s="343"/>
      <c r="G3" s="343"/>
      <c r="H3" s="343"/>
      <c r="I3" s="1"/>
      <c r="J3" s="1"/>
      <c r="K3" s="1"/>
      <c r="L3" s="1"/>
      <c r="M3" s="1"/>
      <c r="N3" s="1"/>
    </row>
    <row r="4" spans="2:14" ht="20.100000000000001" customHeight="1" x14ac:dyDescent="0.3">
      <c r="B4" s="343" t="str">
        <f>T('1) How To Use This Form'!C19)</f>
        <v/>
      </c>
      <c r="C4" s="343"/>
      <c r="D4" s="343"/>
      <c r="E4" s="343"/>
      <c r="F4" s="343"/>
      <c r="G4" s="343"/>
      <c r="H4" s="343"/>
      <c r="I4" s="1"/>
      <c r="J4" s="1"/>
      <c r="K4" s="1"/>
      <c r="L4" s="1"/>
      <c r="M4" s="1"/>
      <c r="N4" s="1"/>
    </row>
    <row r="5" spans="2:14" ht="20.100000000000001" customHeight="1" x14ac:dyDescent="0.3">
      <c r="B5" s="343" t="str">
        <f>'1) How To Use This Form'!C20&amp;", "&amp;'1) How To Use This Form'!G20&amp;"  "&amp;'1) How To Use This Form'!I20</f>
        <v xml:space="preserve">,   </v>
      </c>
      <c r="C5" s="343"/>
      <c r="D5" s="343"/>
      <c r="E5" s="343"/>
      <c r="F5" s="343"/>
      <c r="G5" s="343"/>
      <c r="H5" s="343"/>
      <c r="I5" s="1"/>
      <c r="J5" s="1"/>
      <c r="K5" s="1"/>
      <c r="L5" s="1"/>
      <c r="M5" s="1"/>
      <c r="N5" s="1"/>
    </row>
    <row r="6" spans="2:14" ht="20.100000000000001" customHeight="1" x14ac:dyDescent="0.3">
      <c r="B6" s="24"/>
      <c r="C6" s="24"/>
      <c r="D6" s="24"/>
      <c r="E6" s="24"/>
      <c r="F6" s="24"/>
      <c r="G6" s="24"/>
      <c r="H6" s="24"/>
      <c r="I6" s="1"/>
      <c r="J6" s="1"/>
      <c r="K6" s="1"/>
      <c r="L6" s="1"/>
      <c r="M6" s="1"/>
      <c r="N6" s="1"/>
    </row>
    <row r="7" spans="2:14" ht="20.100000000000001" customHeight="1" x14ac:dyDescent="0.3">
      <c r="B7" s="24"/>
      <c r="C7" s="24"/>
      <c r="D7" s="24"/>
      <c r="E7" s="24"/>
      <c r="F7" s="24"/>
      <c r="G7" s="24"/>
      <c r="H7" s="24"/>
      <c r="I7" s="1"/>
      <c r="J7" s="1"/>
      <c r="K7" s="1"/>
      <c r="L7" s="1"/>
      <c r="M7" s="1"/>
      <c r="N7" s="1"/>
    </row>
    <row r="8" spans="2:14" ht="20.100000000000001" customHeight="1" x14ac:dyDescent="0.3">
      <c r="B8" s="24"/>
      <c r="C8" s="24"/>
      <c r="D8" s="24"/>
      <c r="E8" s="24"/>
      <c r="F8" s="24"/>
      <c r="G8" s="24"/>
      <c r="H8" s="24"/>
      <c r="I8" s="1"/>
      <c r="J8" s="1"/>
      <c r="K8" s="1"/>
      <c r="L8" s="1"/>
      <c r="M8" s="1"/>
      <c r="N8" s="1"/>
    </row>
    <row r="9" spans="2:14" ht="20.100000000000001" customHeight="1" x14ac:dyDescent="0.3">
      <c r="B9" s="24"/>
      <c r="C9" s="24"/>
      <c r="D9" s="24"/>
      <c r="E9" s="24"/>
      <c r="F9" s="24"/>
      <c r="G9" s="24"/>
      <c r="H9" s="24"/>
      <c r="I9" s="1"/>
      <c r="J9" s="1"/>
      <c r="K9" s="1"/>
      <c r="L9" s="1"/>
      <c r="M9" s="1"/>
      <c r="N9" s="1"/>
    </row>
    <row r="10" spans="2:14" ht="20.100000000000001" customHeight="1" x14ac:dyDescent="0.3">
      <c r="B10" s="24"/>
      <c r="C10" s="24"/>
      <c r="D10" s="24"/>
      <c r="E10" s="24"/>
      <c r="F10" s="24"/>
      <c r="G10" s="24"/>
      <c r="H10" s="24"/>
      <c r="I10" s="1"/>
      <c r="J10" s="1"/>
      <c r="K10" s="1"/>
      <c r="L10" s="1"/>
      <c r="M10" s="1"/>
      <c r="N10" s="1"/>
    </row>
    <row r="11" spans="2:14" ht="20.100000000000001" customHeight="1" x14ac:dyDescent="0.2">
      <c r="B11" s="1"/>
      <c r="C11" s="1"/>
      <c r="D11" s="1"/>
      <c r="E11" s="1"/>
      <c r="F11" s="1"/>
      <c r="G11" s="1"/>
      <c r="H11" s="1"/>
      <c r="I11" s="1"/>
      <c r="J11" s="1"/>
      <c r="K11" s="1"/>
      <c r="L11" s="1"/>
      <c r="M11" s="1"/>
      <c r="N11" s="1"/>
    </row>
    <row r="12" spans="2:14" x14ac:dyDescent="0.2">
      <c r="B12" s="1"/>
      <c r="C12" s="1"/>
      <c r="D12" s="1"/>
      <c r="E12" s="1"/>
      <c r="F12" s="1"/>
      <c r="G12" s="1"/>
      <c r="H12" s="1"/>
      <c r="I12" s="1"/>
      <c r="J12" s="1"/>
      <c r="K12" s="1"/>
      <c r="L12" s="1"/>
      <c r="M12" s="1"/>
      <c r="N12" s="1"/>
    </row>
    <row r="13" spans="2:14" x14ac:dyDescent="0.2">
      <c r="B13" s="1"/>
      <c r="C13" s="1"/>
      <c r="D13" s="1"/>
      <c r="E13" s="1"/>
      <c r="F13" s="1"/>
      <c r="G13" s="1"/>
      <c r="H13" s="1"/>
      <c r="I13" s="1"/>
      <c r="J13" s="1"/>
      <c r="K13" s="1"/>
      <c r="L13" s="1"/>
      <c r="M13" s="1"/>
      <c r="N13" s="1"/>
    </row>
    <row r="14" spans="2:14" x14ac:dyDescent="0.2">
      <c r="B14" s="1"/>
      <c r="C14" s="1"/>
      <c r="D14" s="1"/>
      <c r="E14" s="1"/>
      <c r="F14" s="1"/>
      <c r="G14" s="1"/>
      <c r="H14" s="1"/>
      <c r="I14" s="1"/>
      <c r="J14" s="1"/>
      <c r="K14" s="1"/>
      <c r="L14" s="1"/>
      <c r="M14" s="1"/>
      <c r="N14" s="1"/>
    </row>
    <row r="15" spans="2:14" x14ac:dyDescent="0.2">
      <c r="B15" s="1"/>
      <c r="C15" s="1"/>
      <c r="D15" s="1"/>
      <c r="E15" s="1"/>
      <c r="F15" s="1"/>
      <c r="G15" s="1"/>
      <c r="H15" s="1"/>
      <c r="I15" s="1"/>
      <c r="J15" s="1"/>
      <c r="K15" s="1"/>
      <c r="L15" s="1"/>
      <c r="M15" s="1"/>
      <c r="N15" s="1"/>
    </row>
    <row r="16" spans="2:14" x14ac:dyDescent="0.2">
      <c r="B16" s="1"/>
      <c r="C16" s="1"/>
      <c r="D16" s="1"/>
      <c r="E16" s="1"/>
      <c r="F16" s="1"/>
      <c r="G16" s="1"/>
      <c r="H16" s="1"/>
      <c r="I16" s="1"/>
      <c r="J16" s="1"/>
      <c r="K16" s="1"/>
      <c r="L16" s="1"/>
      <c r="M16" s="1"/>
      <c r="N16" s="1"/>
    </row>
    <row r="17" spans="2:14" x14ac:dyDescent="0.2">
      <c r="B17" s="1"/>
      <c r="C17" s="1"/>
      <c r="D17" s="1"/>
      <c r="E17" s="1"/>
      <c r="F17" s="1"/>
      <c r="G17" s="1"/>
      <c r="H17" s="1"/>
      <c r="I17" s="1"/>
      <c r="J17" s="1"/>
      <c r="K17" s="1"/>
      <c r="L17" s="1"/>
      <c r="M17" s="1"/>
      <c r="N17" s="1"/>
    </row>
    <row r="18" spans="2:14" x14ac:dyDescent="0.2">
      <c r="B18" s="1"/>
      <c r="C18" s="1"/>
      <c r="D18" s="1"/>
      <c r="E18" s="1"/>
      <c r="F18" s="1"/>
      <c r="G18" s="1"/>
      <c r="H18" s="1"/>
      <c r="I18" s="1"/>
      <c r="J18" s="1"/>
      <c r="K18" s="1"/>
      <c r="L18" s="1"/>
      <c r="M18" s="1"/>
      <c r="N18" s="1"/>
    </row>
    <row r="19" spans="2:14" x14ac:dyDescent="0.2">
      <c r="B19" s="1"/>
      <c r="C19" s="1"/>
      <c r="D19" s="1"/>
      <c r="E19" s="1"/>
      <c r="F19" s="1"/>
      <c r="G19" s="1"/>
      <c r="H19" s="1"/>
      <c r="I19" s="1"/>
      <c r="J19" s="1"/>
      <c r="K19" s="1"/>
      <c r="L19" s="1"/>
      <c r="M19" s="1"/>
      <c r="N19" s="1"/>
    </row>
    <row r="20" spans="2:14" x14ac:dyDescent="0.2">
      <c r="B20" s="1"/>
      <c r="C20" s="1"/>
      <c r="D20" s="1"/>
      <c r="E20" s="1"/>
      <c r="F20" s="1"/>
      <c r="G20" s="1"/>
      <c r="H20" s="1"/>
      <c r="I20" s="1"/>
      <c r="J20" s="1"/>
      <c r="K20" s="1"/>
      <c r="L20" s="1"/>
      <c r="M20" s="1"/>
      <c r="N20" s="1"/>
    </row>
    <row r="21" spans="2:14" x14ac:dyDescent="0.2">
      <c r="B21" s="1"/>
      <c r="C21" s="1"/>
      <c r="D21" s="1"/>
      <c r="E21" s="1"/>
      <c r="F21" s="1"/>
      <c r="G21" s="1"/>
      <c r="H21" s="1"/>
      <c r="I21" s="1"/>
      <c r="J21" s="1"/>
      <c r="K21" s="1"/>
      <c r="L21" s="1"/>
      <c r="M21" s="1"/>
      <c r="N21" s="1"/>
    </row>
    <row r="22" spans="2:14" x14ac:dyDescent="0.2">
      <c r="B22" s="1"/>
      <c r="C22" s="1"/>
      <c r="D22" s="1"/>
      <c r="E22" s="1"/>
      <c r="F22" s="1"/>
      <c r="G22" s="1"/>
      <c r="H22" s="1"/>
      <c r="I22" s="1"/>
      <c r="J22" s="1"/>
      <c r="K22" s="1"/>
      <c r="L22" s="1"/>
      <c r="M22" s="1"/>
      <c r="N22" s="1"/>
    </row>
    <row r="23" spans="2:14" x14ac:dyDescent="0.2">
      <c r="B23" s="1"/>
      <c r="C23" s="1"/>
      <c r="D23" s="1"/>
      <c r="E23" s="1"/>
      <c r="F23" s="1"/>
      <c r="G23" s="1"/>
      <c r="H23" s="1"/>
      <c r="I23" s="1"/>
      <c r="J23" s="1"/>
      <c r="K23" s="1"/>
      <c r="L23" s="1"/>
      <c r="M23" s="1"/>
      <c r="N23" s="1"/>
    </row>
    <row r="24" spans="2:14" x14ac:dyDescent="0.2">
      <c r="B24" s="1"/>
      <c r="C24" s="1"/>
      <c r="D24" s="1"/>
      <c r="E24" s="1"/>
      <c r="F24" s="1"/>
      <c r="G24" s="1"/>
      <c r="H24" s="1"/>
      <c r="I24" s="1"/>
      <c r="J24" s="1"/>
      <c r="K24" s="1"/>
      <c r="L24" s="1"/>
      <c r="M24" s="1"/>
      <c r="N24" s="1"/>
    </row>
  </sheetData>
  <dataConsolidate topLabels="1">
    <dataRefs count="4">
      <dataRef ref="L1:R18" sheet="6) Seed list"/>
      <dataRef ref="L19:R36" sheet="6) Seed list"/>
      <dataRef ref="L37:R53" sheet="6) Seed list"/>
      <dataRef ref="L54:R71" sheet="6) Seed list"/>
    </dataRefs>
  </dataConsolidate>
  <mergeCells count="3">
    <mergeCell ref="B3:H3"/>
    <mergeCell ref="B4:H4"/>
    <mergeCell ref="B5:H5"/>
  </mergeCells>
  <phoneticPr fontId="1" type="noConversion"/>
  <pageMargins left="0.25" right="0.25" top="0.25" bottom="5.58"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56E44D2DC3174D94DB2FB9A45D5337" ma:contentTypeVersion="13" ma:contentTypeDescription="Create a new document." ma:contentTypeScope="" ma:versionID="d42aaddd85a39ae8ecf9f01dde37d5ff">
  <xsd:schema xmlns:xsd="http://www.w3.org/2001/XMLSchema" xmlns:xs="http://www.w3.org/2001/XMLSchema" xmlns:p="http://schemas.microsoft.com/office/2006/metadata/properties" xmlns:ns2="5aedb2e9-6c7e-42fe-90cd-5b3abe048bd5" xmlns:ns3="ceadd7e4-9541-42cb-b89c-fbe9bcbc9c8a" targetNamespace="http://schemas.microsoft.com/office/2006/metadata/properties" ma:root="true" ma:fieldsID="c801cf2b152846f516fd8e25d85654b6" ns2:_="" ns3:_="">
    <xsd:import namespace="5aedb2e9-6c7e-42fe-90cd-5b3abe048bd5"/>
    <xsd:import namespace="ceadd7e4-9541-42cb-b89c-fbe9bcbc9c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db2e9-6c7e-42fe-90cd-5b3abe048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add7e4-9541-42cb-b89c-fbe9bcbc9c8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F36668-030F-4509-AEF6-40A55CB23E43}">
  <ds:schemaRefs>
    <ds:schemaRef ds:uri="5aedb2e9-6c7e-42fe-90cd-5b3abe048bd5"/>
    <ds:schemaRef ds:uri="http://schemas.microsoft.com/office/2006/documentManagement/types"/>
    <ds:schemaRef ds:uri="http://purl.org/dc/elements/1.1/"/>
    <ds:schemaRef ds:uri="http://purl.org/dc/terms/"/>
    <ds:schemaRef ds:uri="http://purl.org/dc/dcmitype/"/>
    <ds:schemaRef ds:uri="ceadd7e4-9541-42cb-b89c-fbe9bcbc9c8a"/>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8DA2759-366C-4A3B-95D7-520EF47D231D}">
  <ds:schemaRefs>
    <ds:schemaRef ds:uri="http://schemas.microsoft.com/sharepoint/v3/contenttype/forms"/>
  </ds:schemaRefs>
</ds:datastoreItem>
</file>

<file path=customXml/itemProps3.xml><?xml version="1.0" encoding="utf-8"?>
<ds:datastoreItem xmlns:ds="http://schemas.openxmlformats.org/officeDocument/2006/customXml" ds:itemID="{344FD15C-2694-4FAB-BD54-2E894A70E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db2e9-6c7e-42fe-90cd-5b3abe048bd5"/>
    <ds:schemaRef ds:uri="ceadd7e4-9541-42cb-b89c-fbe9bcbc9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Procedures</vt:lpstr>
      <vt:lpstr>1) How To Use This Form</vt:lpstr>
      <vt:lpstr>2) 2022 Entry Form</vt:lpstr>
      <vt:lpstr>3) Seed Treatments</vt:lpstr>
      <vt:lpstr>4) Traits Table</vt:lpstr>
      <vt:lpstr>5) Invoice</vt:lpstr>
      <vt:lpstr>6) Seed list</vt:lpstr>
      <vt:lpstr>Shipping Label</vt:lpstr>
      <vt:lpstr>'1) How To Use This Form'!Print_Area</vt:lpstr>
      <vt:lpstr>'2) 2022 Entry Form'!Print_Area</vt:lpstr>
      <vt:lpstr>'3) Seed Treatments'!Print_Area</vt:lpstr>
      <vt:lpstr>'5) Invoice'!Print_Area</vt:lpstr>
      <vt:lpstr>'6) Seed list'!Print_Area</vt:lpstr>
      <vt:lpstr>Procedures!Print_Area</vt:lpstr>
      <vt:lpstr>'Shipping Label'!Print_Area</vt:lpstr>
    </vt:vector>
  </TitlesOfParts>
  <Manager/>
  <Company>Michigan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Widdicombe</dc:creator>
  <cp:keywords/>
  <dc:description/>
  <cp:lastModifiedBy>Blohm, Micalah</cp:lastModifiedBy>
  <cp:revision/>
  <dcterms:created xsi:type="dcterms:W3CDTF">2006-02-02T15:23:58Z</dcterms:created>
  <dcterms:modified xsi:type="dcterms:W3CDTF">2022-01-19T18:40:47Z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0x0101000356E44D2DC3174D94DB2FB9A45D5337</vt:lpwstr>
  </property>
</Properties>
</file>